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6" activeTab="10"/>
  </bookViews>
  <sheets>
    <sheet name="Жулябина 27" sheetId="1" r:id="rId1"/>
    <sheet name="Ленина 4" sheetId="2" r:id="rId2"/>
    <sheet name="Ленина 4а" sheetId="3" r:id="rId3"/>
    <sheet name="Ленина 6" sheetId="4" r:id="rId4"/>
    <sheet name="Ленина 8" sheetId="5" r:id="rId5"/>
    <sheet name="Ногинское шоссе 10" sheetId="6" r:id="rId6"/>
    <sheet name="Ногинское шоссе 12а" sheetId="7" r:id="rId7"/>
    <sheet name="Ногинское шоссе 20" sheetId="8" r:id="rId8"/>
    <sheet name="Ногинское шоссе 22" sheetId="9" r:id="rId9"/>
    <sheet name="Пушкина 27" sheetId="10" r:id="rId10"/>
    <sheet name="Пушкина 31а" sheetId="11" r:id="rId11"/>
  </sheets>
  <definedNames/>
  <calcPr fullCalcOnLoad="1"/>
</workbook>
</file>

<file path=xl/comments7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 справочник</t>
        </r>
      </text>
    </comment>
    <comment ref="D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  <comment ref="H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</commentList>
</comments>
</file>

<file path=xl/sharedStrings.xml><?xml version="1.0" encoding="utf-8"?>
<sst xmlns="http://schemas.openxmlformats.org/spreadsheetml/2006/main" count="1301" uniqueCount="62">
  <si>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</si>
  <si>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</si>
  <si>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Дата заполнения/внесения изменений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</si>
  <si>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</si>
  <si>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</si>
  <si>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</si>
  <si>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</si>
  <si>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</si>
  <si>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</si>
  <si>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</si>
  <si>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Дата внесения изменений</t>
  </si>
  <si>
    <t>05.02.2015г.</t>
  </si>
  <si>
    <t>Управление жилым фондом</t>
  </si>
  <si>
    <t>кв.м</t>
  </si>
  <si>
    <t>01.07.2014г.</t>
  </si>
  <si>
    <t>Постановление Администрации г.о. Электросталь Московской области от 29.05.2014г. № 438/7</t>
  </si>
  <si>
    <t>Ежедневно</t>
  </si>
  <si>
    <t>07.07.2015г.</t>
  </si>
  <si>
    <t>01.07.2015г.</t>
  </si>
  <si>
    <t>Постановление Администрации г.о.Электросталь Московской области от 05.06.2015. № 401/8</t>
  </si>
  <si>
    <t xml:space="preserve">Работы, выполняемые для надлежащего содержания несущих конструкций МКД.  </t>
  </si>
  <si>
    <t>Ежемесячно  (Диспетчерское и аварийно-техническое обслуживание - Круглосуточно)</t>
  </si>
  <si>
    <t>Публичное акционерное общество "Северное" (ПАО "Северное");                                                                 ИНН 5053040768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</si>
  <si>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МКД. </t>
  </si>
  <si>
    <t>Осуществление аварийно-диспетчерского обслуживания МКД.</t>
  </si>
  <si>
    <t>Работы, выполняемые в целях надлежащего содержания систем ВДГО в МКД</t>
  </si>
  <si>
    <t>По графику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</si>
  <si>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</si>
  <si>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</si>
  <si>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</si>
  <si>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</si>
  <si>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</si>
  <si>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Работы по содержанию зон отдыха, зеленых насаждений на земельном участке, на котором расположен МКД.</t>
  </si>
  <si>
    <t>По мере необходимости</t>
  </si>
  <si>
    <t>Обнаружение и устранение неисправностей внутридомовых конструктивных элементов и инженерно-технических систем МКД</t>
  </si>
  <si>
    <t>По мере выявления</t>
  </si>
  <si>
    <t>-</t>
  </si>
  <si>
    <t>Ед. изм.</t>
  </si>
  <si>
    <t>1.</t>
  </si>
  <si>
    <t>Постановление Администрации городского округа Электросталь Московской обл. от 29.05.2014г. № 438/7</t>
  </si>
  <si>
    <t xml:space="preserve">Работы, выполняемые для надлежащего содержания несущих конструкций и несущих конструкций МКД.  </t>
  </si>
  <si>
    <t xml:space="preserve">Постановление Администрации г.о.Электросталь Московской области от 29.05.2014г. № 438/7 </t>
  </si>
  <si>
    <t>Ежемесячно  Диспетчерское и аварийно-техническое обслуживание - Круглосуточно</t>
  </si>
  <si>
    <t>Публичное акционерное Общество "Северное" (ПАО "Северное");                                                                 ИНН 5053040768</t>
  </si>
  <si>
    <t>3.</t>
  </si>
  <si>
    <t>4.</t>
  </si>
  <si>
    <t>Работы, выполняемые в целях надлежащего содержания систем вентиляции и дымоудаления МКД</t>
  </si>
  <si>
    <t>5.</t>
  </si>
  <si>
    <t>Работы, выполняемые в целях надлежащего содержания  и ремонта лифтов в МКД</t>
  </si>
  <si>
    <t>выше 1 этажа-9,59, 1 этаж-4,34</t>
  </si>
  <si>
    <t>Ежемесяно; аварийно-диспетчерское обслуживание - круглосуточно</t>
  </si>
  <si>
    <t>выше 1 этажа-9,71, 1 этаж-4,20</t>
  </si>
  <si>
    <t>6.</t>
  </si>
  <si>
    <t>Работы, выполняемые в целях надлежащего содержания  мусоропроводов в МКД</t>
  </si>
  <si>
    <t>7.</t>
  </si>
  <si>
    <t>8.</t>
  </si>
  <si>
    <t>9.</t>
  </si>
  <si>
    <t xml:space="preserve">Уборка придомовой территории </t>
  </si>
  <si>
    <t>10.</t>
  </si>
  <si>
    <t>11.</t>
  </si>
  <si>
    <t>выше 1 этажа-13,63, 1 этаж-6,90</t>
  </si>
  <si>
    <t>выше 1 этажа-10,43, 1 этаж-3,36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</si>
</sst>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Font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vertical="center" wrapText="1"/>
      <protection/>
    </xf>
    <xf numFmtId="0" fontId="2" fillId="0" borderId="11" xfId="52" applyFont="1" applyBorder="1" applyAlignment="1">
      <alignment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5" fillId="33" borderId="12" xfId="52" applyNumberFormat="1" applyFont="1" applyFill="1" applyBorder="1" applyAlignment="1">
      <alignment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2" fontId="2" fillId="0" borderId="11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2" fontId="2" fillId="0" borderId="12" xfId="52" applyNumberFormat="1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>
      <alignment/>
      <protection/>
    </xf>
    <xf numFmtId="2" fontId="2" fillId="33" borderId="11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2" fontId="2" fillId="33" borderId="11" xfId="52" applyNumberFormat="1" applyFont="1" applyFill="1" applyBorder="1" applyAlignment="1">
      <alignment horizontal="center" vertical="center"/>
      <protection/>
    </xf>
    <xf numFmtId="2" fontId="2" fillId="33" borderId="13" xfId="52" applyNumberFormat="1" applyFont="1" applyFill="1" applyBorder="1" applyAlignment="1">
      <alignment horizontal="center" vertical="center"/>
      <protection/>
    </xf>
    <xf numFmtId="2" fontId="2" fillId="33" borderId="12" xfId="52" applyNumberFormat="1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2" fontId="2" fillId="0" borderId="11" xfId="52" applyNumberFormat="1" applyFont="1" applyBorder="1" applyAlignment="1">
      <alignment horizontal="center" vertical="center"/>
      <protection/>
    </xf>
    <xf numFmtId="2" fontId="2" fillId="0" borderId="13" xfId="52" applyNumberFormat="1" applyFont="1" applyBorder="1" applyAlignment="1">
      <alignment horizontal="center" vertical="center"/>
      <protection/>
    </xf>
    <xf numFmtId="2" fontId="2" fillId="0" borderId="12" xfId="52" applyNumberFormat="1" applyFont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view="pageLayout" workbookViewId="0" topLeftCell="E1">
      <selection activeCell="I4" sqref="I4"/>
    </sheetView>
  </sheetViews>
  <sheetFormatPr defaultColWidth="9.140625" defaultRowHeight="15"/>
  <cols>
    <col min="1" max="1" width="3.7109375" style="1" customWidth="1"/>
    <col min="2" max="2" width="10.8515625" style="1" customWidth="1"/>
    <col min="3" max="3" width="34.421875" style="26" customWidth="1"/>
    <col min="4" max="4" width="5.57421875" style="1" customWidth="1"/>
    <col min="5" max="5" width="9.7109375" style="1" customWidth="1"/>
    <col min="6" max="6" width="12.00390625" style="1" customWidth="1"/>
    <col min="7" max="7" width="19.28125" style="1" customWidth="1"/>
    <col min="8" max="8" width="14.00390625" style="26" customWidth="1"/>
    <col min="9" max="9" width="21.28125" style="1" customWidth="1"/>
    <col min="10" max="10" width="9.8515625" style="1" customWidth="1"/>
    <col min="11" max="11" width="9.7109375" style="1" customWidth="1"/>
    <col min="12" max="12" width="12.00390625" style="23" customWidth="1"/>
    <col min="13" max="13" width="16.28125" style="23" customWidth="1"/>
    <col min="14" max="16384" width="9.140625" style="23" customWidth="1"/>
  </cols>
  <sheetData>
    <row r="1" spans="2:9" ht="27.75" customHeight="1">
      <c r="B1" s="36" t="s">
        <v>0</v>
      </c>
      <c r="C1" s="36"/>
      <c r="D1" s="36"/>
      <c r="E1" s="36"/>
      <c r="F1" s="36"/>
      <c r="G1" s="36"/>
      <c r="H1" s="36"/>
      <c r="I1" s="36"/>
    </row>
    <row r="3" spans="1:13" ht="78" customHeight="1">
      <c r="A3" s="2" t="s">
        <v>1</v>
      </c>
      <c r="B3" s="2" t="s">
        <v>2</v>
      </c>
      <c r="C3" s="3" t="s">
        <v>3</v>
      </c>
      <c r="D3" s="3" t="s">
        <v>37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s="24" customFormat="1" ht="79.5" customHeight="1">
      <c r="A4" s="3" t="s">
        <v>38</v>
      </c>
      <c r="B4" s="3" t="s">
        <v>11</v>
      </c>
      <c r="C4" s="3" t="s">
        <v>12</v>
      </c>
      <c r="D4" s="4" t="s">
        <v>13</v>
      </c>
      <c r="E4" s="5">
        <v>1.69</v>
      </c>
      <c r="F4" s="4" t="s">
        <v>14</v>
      </c>
      <c r="G4" s="3" t="s">
        <v>39</v>
      </c>
      <c r="H4" s="3" t="s">
        <v>16</v>
      </c>
      <c r="I4" s="3" t="s">
        <v>43</v>
      </c>
      <c r="J4" s="11" t="s">
        <v>17</v>
      </c>
      <c r="K4" s="4">
        <v>2.19</v>
      </c>
      <c r="L4" s="4" t="s">
        <v>18</v>
      </c>
      <c r="M4" s="3" t="s">
        <v>19</v>
      </c>
    </row>
    <row r="5" spans="1:13" s="24" customFormat="1" ht="36" customHeight="1">
      <c r="A5" s="37">
        <v>2</v>
      </c>
      <c r="B5" s="8" t="s">
        <v>11</v>
      </c>
      <c r="C5" s="9" t="s">
        <v>40</v>
      </c>
      <c r="D5" s="40" t="s">
        <v>13</v>
      </c>
      <c r="E5" s="40">
        <v>3.27</v>
      </c>
      <c r="F5" s="40" t="s">
        <v>14</v>
      </c>
      <c r="G5" s="37" t="s">
        <v>41</v>
      </c>
      <c r="H5" s="37" t="s">
        <v>42</v>
      </c>
      <c r="I5" s="43" t="s">
        <v>43</v>
      </c>
      <c r="J5" s="11" t="s">
        <v>17</v>
      </c>
      <c r="K5" s="4">
        <v>6.29</v>
      </c>
      <c r="L5" s="4" t="s">
        <v>18</v>
      </c>
      <c r="M5" s="35" t="s">
        <v>19</v>
      </c>
    </row>
    <row r="6" spans="1:13" s="24" customFormat="1" ht="51" customHeight="1">
      <c r="A6" s="38"/>
      <c r="B6" s="8" t="s">
        <v>11</v>
      </c>
      <c r="C6" s="9" t="s">
        <v>23</v>
      </c>
      <c r="D6" s="41"/>
      <c r="E6" s="41"/>
      <c r="F6" s="41"/>
      <c r="G6" s="38"/>
      <c r="H6" s="38"/>
      <c r="I6" s="44"/>
      <c r="J6" s="4" t="s">
        <v>17</v>
      </c>
      <c r="K6" s="4">
        <v>6.22</v>
      </c>
      <c r="L6" s="4" t="s">
        <v>18</v>
      </c>
      <c r="M6" s="35"/>
    </row>
    <row r="7" spans="1:13" s="24" customFormat="1" ht="27.75" customHeight="1">
      <c r="A7" s="39"/>
      <c r="B7" s="8" t="s">
        <v>11</v>
      </c>
      <c r="C7" s="12" t="s">
        <v>24</v>
      </c>
      <c r="D7" s="42"/>
      <c r="E7" s="42"/>
      <c r="F7" s="42"/>
      <c r="G7" s="39"/>
      <c r="H7" s="39"/>
      <c r="I7" s="45"/>
      <c r="J7" s="4" t="s">
        <v>17</v>
      </c>
      <c r="K7" s="4">
        <v>0.99</v>
      </c>
      <c r="L7" s="4" t="s">
        <v>18</v>
      </c>
      <c r="M7" s="35"/>
    </row>
    <row r="8" spans="1:13" s="24" customFormat="1" ht="78.75" customHeight="1">
      <c r="A8" s="3" t="s">
        <v>44</v>
      </c>
      <c r="B8" s="3" t="s">
        <v>11</v>
      </c>
      <c r="C8" s="25" t="s">
        <v>25</v>
      </c>
      <c r="D8" s="4" t="s">
        <v>13</v>
      </c>
      <c r="E8" s="4">
        <v>0.27</v>
      </c>
      <c r="F8" s="4" t="s">
        <v>14</v>
      </c>
      <c r="G8" s="3" t="s">
        <v>39</v>
      </c>
      <c r="H8" s="3" t="s">
        <v>26</v>
      </c>
      <c r="I8" s="3" t="s">
        <v>43</v>
      </c>
      <c r="J8" s="4" t="s">
        <v>17</v>
      </c>
      <c r="K8" s="4">
        <v>0.28</v>
      </c>
      <c r="L8" s="4" t="s">
        <v>18</v>
      </c>
      <c r="M8" s="3" t="s">
        <v>19</v>
      </c>
    </row>
    <row r="9" spans="1:13" s="24" customFormat="1" ht="78.75" customHeight="1">
      <c r="A9" s="3" t="s">
        <v>45</v>
      </c>
      <c r="B9" s="3" t="s">
        <v>11</v>
      </c>
      <c r="C9" s="25" t="s">
        <v>46</v>
      </c>
      <c r="D9" s="4" t="s">
        <v>13</v>
      </c>
      <c r="E9" s="4">
        <v>0.63</v>
      </c>
      <c r="F9" s="4" t="s">
        <v>14</v>
      </c>
      <c r="G9" s="3" t="s">
        <v>39</v>
      </c>
      <c r="H9" s="3" t="s">
        <v>26</v>
      </c>
      <c r="I9" s="3" t="s">
        <v>43</v>
      </c>
      <c r="J9" s="4" t="s">
        <v>17</v>
      </c>
      <c r="K9" s="4">
        <v>0.54</v>
      </c>
      <c r="L9" s="4" t="s">
        <v>18</v>
      </c>
      <c r="M9" s="3" t="s">
        <v>19</v>
      </c>
    </row>
    <row r="10" spans="1:13" s="24" customFormat="1" ht="78.75" customHeight="1">
      <c r="A10" s="3" t="s">
        <v>47</v>
      </c>
      <c r="B10" s="3" t="s">
        <v>11</v>
      </c>
      <c r="C10" s="3" t="s">
        <v>48</v>
      </c>
      <c r="D10" s="4" t="s">
        <v>13</v>
      </c>
      <c r="E10" s="3" t="s">
        <v>49</v>
      </c>
      <c r="F10" s="4" t="s">
        <v>14</v>
      </c>
      <c r="G10" s="3" t="s">
        <v>39</v>
      </c>
      <c r="H10" s="3" t="s">
        <v>50</v>
      </c>
      <c r="I10" s="3" t="s">
        <v>43</v>
      </c>
      <c r="J10" s="4" t="s">
        <v>17</v>
      </c>
      <c r="K10" s="3" t="s">
        <v>51</v>
      </c>
      <c r="L10" s="4" t="s">
        <v>18</v>
      </c>
      <c r="M10" s="3" t="s">
        <v>19</v>
      </c>
    </row>
    <row r="11" spans="1:13" s="24" customFormat="1" ht="78.75" customHeight="1">
      <c r="A11" s="3" t="s">
        <v>52</v>
      </c>
      <c r="B11" s="3" t="s">
        <v>11</v>
      </c>
      <c r="C11" s="3" t="s">
        <v>53</v>
      </c>
      <c r="D11" s="4" t="s">
        <v>13</v>
      </c>
      <c r="E11" s="4">
        <v>1.02</v>
      </c>
      <c r="F11" s="4" t="s">
        <v>14</v>
      </c>
      <c r="G11" s="3" t="s">
        <v>39</v>
      </c>
      <c r="H11" s="3" t="s">
        <v>29</v>
      </c>
      <c r="I11" s="3" t="s">
        <v>43</v>
      </c>
      <c r="J11" s="4" t="s">
        <v>17</v>
      </c>
      <c r="K11" s="4">
        <v>1.62</v>
      </c>
      <c r="L11" s="4" t="s">
        <v>18</v>
      </c>
      <c r="M11" s="3" t="s">
        <v>19</v>
      </c>
    </row>
    <row r="12" spans="1:13" s="24" customFormat="1" ht="78.75" customHeight="1">
      <c r="A12" s="3" t="s">
        <v>54</v>
      </c>
      <c r="B12" s="3" t="s">
        <v>11</v>
      </c>
      <c r="C12" s="3" t="s">
        <v>28</v>
      </c>
      <c r="D12" s="4" t="s">
        <v>13</v>
      </c>
      <c r="E12" s="4">
        <v>2.54</v>
      </c>
      <c r="F12" s="4" t="s">
        <v>14</v>
      </c>
      <c r="G12" s="3" t="s">
        <v>39</v>
      </c>
      <c r="H12" s="3" t="s">
        <v>29</v>
      </c>
      <c r="I12" s="3" t="s">
        <v>43</v>
      </c>
      <c r="J12" s="4" t="s">
        <v>17</v>
      </c>
      <c r="K12" s="4">
        <v>2.11</v>
      </c>
      <c r="L12" s="4" t="s">
        <v>18</v>
      </c>
      <c r="M12" s="3" t="s">
        <v>19</v>
      </c>
    </row>
    <row r="13" spans="1:13" s="24" customFormat="1" ht="78.75" customHeight="1">
      <c r="A13" s="3" t="s">
        <v>55</v>
      </c>
      <c r="B13" s="3" t="s">
        <v>11</v>
      </c>
      <c r="C13" s="8" t="s">
        <v>30</v>
      </c>
      <c r="D13" s="4" t="s">
        <v>13</v>
      </c>
      <c r="E13" s="4">
        <v>3.23</v>
      </c>
      <c r="F13" s="4" t="s">
        <v>14</v>
      </c>
      <c r="G13" s="3" t="s">
        <v>39</v>
      </c>
      <c r="H13" s="3" t="s">
        <v>16</v>
      </c>
      <c r="I13" s="3" t="s">
        <v>43</v>
      </c>
      <c r="J13" s="4" t="s">
        <v>17</v>
      </c>
      <c r="K13" s="4">
        <v>3.55</v>
      </c>
      <c r="L13" s="4" t="s">
        <v>18</v>
      </c>
      <c r="M13" s="3" t="s">
        <v>19</v>
      </c>
    </row>
    <row r="14" spans="1:13" s="24" customFormat="1" ht="76.5">
      <c r="A14" s="4" t="s">
        <v>56</v>
      </c>
      <c r="B14" s="3" t="s">
        <v>11</v>
      </c>
      <c r="C14" s="3" t="s">
        <v>57</v>
      </c>
      <c r="D14" s="4" t="s">
        <v>13</v>
      </c>
      <c r="E14" s="4">
        <v>4.22</v>
      </c>
      <c r="F14" s="4" t="s">
        <v>14</v>
      </c>
      <c r="G14" s="3" t="s">
        <v>39</v>
      </c>
      <c r="H14" s="3" t="s">
        <v>29</v>
      </c>
      <c r="I14" s="3" t="s">
        <v>43</v>
      </c>
      <c r="J14" s="4" t="s">
        <v>17</v>
      </c>
      <c r="K14" s="4">
        <v>2.08</v>
      </c>
      <c r="L14" s="4" t="s">
        <v>18</v>
      </c>
      <c r="M14" s="3" t="s">
        <v>19</v>
      </c>
    </row>
    <row r="15" spans="1:13" s="24" customFormat="1" ht="83.25" customHeight="1">
      <c r="A15" s="4" t="s">
        <v>58</v>
      </c>
      <c r="B15" s="3" t="s">
        <v>11</v>
      </c>
      <c r="C15" s="8" t="s">
        <v>32</v>
      </c>
      <c r="D15" s="4" t="s">
        <v>13</v>
      </c>
      <c r="E15" s="4">
        <v>0.26</v>
      </c>
      <c r="F15" s="4" t="s">
        <v>14</v>
      </c>
      <c r="G15" s="3" t="s">
        <v>39</v>
      </c>
      <c r="H15" s="3" t="s">
        <v>33</v>
      </c>
      <c r="I15" s="3" t="s">
        <v>43</v>
      </c>
      <c r="J15" s="4" t="s">
        <v>17</v>
      </c>
      <c r="K15" s="4">
        <v>0.87</v>
      </c>
      <c r="L15" s="4" t="s">
        <v>18</v>
      </c>
      <c r="M15" s="3" t="s">
        <v>19</v>
      </c>
    </row>
    <row r="16" spans="1:13" s="24" customFormat="1" ht="76.5">
      <c r="A16" s="4" t="s">
        <v>59</v>
      </c>
      <c r="B16" s="3" t="s">
        <v>11</v>
      </c>
      <c r="C16" s="3" t="s">
        <v>34</v>
      </c>
      <c r="D16" s="4" t="s">
        <v>13</v>
      </c>
      <c r="E16" s="4">
        <v>7.38</v>
      </c>
      <c r="F16" s="4" t="s">
        <v>14</v>
      </c>
      <c r="G16" s="3" t="s">
        <v>39</v>
      </c>
      <c r="H16" s="3" t="s">
        <v>35</v>
      </c>
      <c r="I16" s="3" t="s">
        <v>43</v>
      </c>
      <c r="J16" s="4" t="s">
        <v>36</v>
      </c>
      <c r="K16" s="4" t="s">
        <v>36</v>
      </c>
      <c r="L16" s="4" t="s">
        <v>36</v>
      </c>
      <c r="M16" s="4" t="s">
        <v>36</v>
      </c>
    </row>
  </sheetData>
  <sheetProtection/>
  <mergeCells count="9">
    <mergeCell ref="M5:M7"/>
    <mergeCell ref="B1:I1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D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3" customWidth="1"/>
    <col min="15" max="16384" width="9.140625" style="23" customWidth="1"/>
  </cols>
  <sheetData>
    <row r="1" spans="2:13" ht="18.7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24" customFormat="1" ht="69.75" customHeight="1">
      <c r="A5" s="8">
        <v>1</v>
      </c>
      <c r="B5" s="8" t="s">
        <v>11</v>
      </c>
      <c r="C5" s="8" t="s">
        <v>12</v>
      </c>
      <c r="D5" s="27" t="s">
        <v>13</v>
      </c>
      <c r="E5" s="27">
        <v>1.29</v>
      </c>
      <c r="F5" s="27" t="s">
        <v>14</v>
      </c>
      <c r="G5" s="8" t="s">
        <v>41</v>
      </c>
      <c r="H5" s="27" t="s">
        <v>16</v>
      </c>
      <c r="I5" s="3" t="s">
        <v>43</v>
      </c>
      <c r="J5" s="4" t="s">
        <v>17</v>
      </c>
      <c r="K5" s="4">
        <v>0.41</v>
      </c>
      <c r="L5" s="4" t="s">
        <v>18</v>
      </c>
      <c r="M5" s="8" t="s">
        <v>19</v>
      </c>
    </row>
    <row r="6" spans="1:13" s="24" customFormat="1" ht="37.5" customHeight="1">
      <c r="A6" s="37">
        <f>SUM(A5)+1</f>
        <v>2</v>
      </c>
      <c r="B6" s="8" t="s">
        <v>11</v>
      </c>
      <c r="C6" s="9" t="s">
        <v>40</v>
      </c>
      <c r="D6" s="40" t="s">
        <v>13</v>
      </c>
      <c r="E6" s="40">
        <f>3.23+0.15</f>
        <v>3.38</v>
      </c>
      <c r="F6" s="40" t="s">
        <v>14</v>
      </c>
      <c r="G6" s="37" t="s">
        <v>41</v>
      </c>
      <c r="H6" s="37" t="s">
        <v>42</v>
      </c>
      <c r="I6" s="43" t="s">
        <v>43</v>
      </c>
      <c r="J6" s="10" t="s">
        <v>17</v>
      </c>
      <c r="K6" s="11">
        <f>0.27+0.4+0.61+0.29+0.21+0.32+1.95+0.85+0.93+0.35+0.93+0.56+0.59</f>
        <v>8.259999999999998</v>
      </c>
      <c r="L6" s="4" t="s">
        <v>18</v>
      </c>
      <c r="M6" s="37" t="s">
        <v>19</v>
      </c>
    </row>
    <row r="7" spans="1:13" s="24" customFormat="1" ht="51" customHeight="1">
      <c r="A7" s="38"/>
      <c r="B7" s="8" t="s">
        <v>11</v>
      </c>
      <c r="C7" s="9" t="s">
        <v>23</v>
      </c>
      <c r="D7" s="41"/>
      <c r="E7" s="41"/>
      <c r="F7" s="41"/>
      <c r="G7" s="38"/>
      <c r="H7" s="38"/>
      <c r="I7" s="44"/>
      <c r="J7" s="4" t="s">
        <v>17</v>
      </c>
      <c r="K7" s="4">
        <f>2.22+1.68+0+2.48+1.46+0.41</f>
        <v>8.25</v>
      </c>
      <c r="L7" s="4" t="s">
        <v>18</v>
      </c>
      <c r="M7" s="38"/>
    </row>
    <row r="8" spans="1:13" s="24" customFormat="1" ht="29.25" customHeight="1">
      <c r="A8" s="39"/>
      <c r="B8" s="8" t="s">
        <v>11</v>
      </c>
      <c r="C8" s="12" t="s">
        <v>24</v>
      </c>
      <c r="D8" s="42"/>
      <c r="E8" s="42"/>
      <c r="F8" s="42"/>
      <c r="G8" s="39"/>
      <c r="H8" s="39"/>
      <c r="I8" s="45"/>
      <c r="J8" s="4" t="s">
        <v>17</v>
      </c>
      <c r="K8" s="4">
        <v>0.53</v>
      </c>
      <c r="L8" s="4" t="s">
        <v>18</v>
      </c>
      <c r="M8" s="39"/>
    </row>
    <row r="9" spans="1:13" s="24" customFormat="1" ht="68.25" customHeight="1">
      <c r="A9" s="25">
        <v>3</v>
      </c>
      <c r="B9" s="8" t="s">
        <v>11</v>
      </c>
      <c r="C9" s="25" t="s">
        <v>25</v>
      </c>
      <c r="D9" s="29" t="s">
        <v>13</v>
      </c>
      <c r="E9" s="29">
        <v>0.75</v>
      </c>
      <c r="F9" s="29" t="s">
        <v>14</v>
      </c>
      <c r="G9" s="30" t="s">
        <v>41</v>
      </c>
      <c r="H9" s="29" t="s">
        <v>26</v>
      </c>
      <c r="I9" s="30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9">
        <v>0.61</v>
      </c>
      <c r="L9" s="4" t="s">
        <v>18</v>
      </c>
      <c r="M9" s="8" t="s">
        <v>19</v>
      </c>
    </row>
    <row r="10" spans="1:13" s="24" customFormat="1" ht="65.25" customHeight="1">
      <c r="A10" s="25">
        <v>4</v>
      </c>
      <c r="B10" s="8" t="s">
        <v>11</v>
      </c>
      <c r="C10" s="25" t="s">
        <v>46</v>
      </c>
      <c r="D10" s="29" t="s">
        <v>13</v>
      </c>
      <c r="E10" s="29">
        <v>0.46</v>
      </c>
      <c r="F10" s="29" t="s">
        <v>14</v>
      </c>
      <c r="G10" s="30" t="s">
        <v>41</v>
      </c>
      <c r="H10" s="29" t="s">
        <v>26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9">
        <v>0.85</v>
      </c>
      <c r="L10" s="4" t="s">
        <v>18</v>
      </c>
      <c r="M10" s="8" t="s">
        <v>19</v>
      </c>
    </row>
    <row r="11" spans="1:13" s="24" customFormat="1" ht="66" customHeight="1">
      <c r="A11" s="25">
        <v>5</v>
      </c>
      <c r="B11" s="8" t="s">
        <v>11</v>
      </c>
      <c r="C11" s="30" t="s">
        <v>28</v>
      </c>
      <c r="D11" s="8" t="s">
        <v>13</v>
      </c>
      <c r="E11" s="32">
        <v>3.6</v>
      </c>
      <c r="F11" s="27" t="s">
        <v>14</v>
      </c>
      <c r="G11" s="8" t="s">
        <v>41</v>
      </c>
      <c r="H11" s="8" t="s">
        <v>29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4" t="s">
        <v>17</v>
      </c>
      <c r="K11" s="4">
        <v>2.13</v>
      </c>
      <c r="L11" s="4" t="s">
        <v>18</v>
      </c>
      <c r="M11" s="8" t="s">
        <v>19</v>
      </c>
    </row>
    <row r="12" spans="1:13" s="24" customFormat="1" ht="68.25" customHeight="1">
      <c r="A12" s="25">
        <v>6</v>
      </c>
      <c r="B12" s="8" t="s">
        <v>11</v>
      </c>
      <c r="C12" s="8" t="s">
        <v>30</v>
      </c>
      <c r="D12" s="30" t="s">
        <v>13</v>
      </c>
      <c r="E12" s="29">
        <v>2.26</v>
      </c>
      <c r="F12" s="29" t="s">
        <v>14</v>
      </c>
      <c r="G12" s="30" t="s">
        <v>41</v>
      </c>
      <c r="H12" s="31" t="s">
        <v>16</v>
      </c>
      <c r="I12" s="31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3.99</v>
      </c>
      <c r="L12" s="4" t="s">
        <v>18</v>
      </c>
      <c r="M12" s="8" t="s">
        <v>19</v>
      </c>
    </row>
    <row r="13" spans="1:13" s="24" customFormat="1" ht="66.75" customHeight="1">
      <c r="A13" s="25">
        <v>7</v>
      </c>
      <c r="B13" s="8" t="s">
        <v>11</v>
      </c>
      <c r="C13" s="8" t="s">
        <v>31</v>
      </c>
      <c r="D13" s="8" t="s">
        <v>13</v>
      </c>
      <c r="E13" s="27">
        <v>6.55</v>
      </c>
      <c r="F13" s="27" t="s">
        <v>14</v>
      </c>
      <c r="G13" s="8" t="s">
        <v>41</v>
      </c>
      <c r="H13" s="8" t="s">
        <v>29</v>
      </c>
      <c r="I13" s="31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v>1.19</v>
      </c>
      <c r="L13" s="4" t="s">
        <v>18</v>
      </c>
      <c r="M13" s="8" t="s">
        <v>19</v>
      </c>
    </row>
    <row r="14" spans="1:13" s="24" customFormat="1" ht="66" customHeight="1">
      <c r="A14" s="8">
        <v>8</v>
      </c>
      <c r="B14" s="8" t="s">
        <v>11</v>
      </c>
      <c r="C14" s="8" t="s">
        <v>32</v>
      </c>
      <c r="D14" s="8" t="s">
        <v>13</v>
      </c>
      <c r="E14" s="27">
        <v>1.21</v>
      </c>
      <c r="F14" s="27" t="s">
        <v>14</v>
      </c>
      <c r="G14" s="8" t="s">
        <v>41</v>
      </c>
      <c r="H14" s="8" t="s">
        <v>33</v>
      </c>
      <c r="I14" s="28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>
        <f>0.06+0.32</f>
        <v>0.38</v>
      </c>
      <c r="L14" s="4" t="s">
        <v>18</v>
      </c>
      <c r="M14" s="8" t="s">
        <v>19</v>
      </c>
    </row>
    <row r="15" spans="1:13" s="33" customFormat="1" ht="67.5" customHeight="1">
      <c r="A15" s="8">
        <v>9</v>
      </c>
      <c r="B15" s="8" t="s">
        <v>11</v>
      </c>
      <c r="C15" s="8" t="s">
        <v>34</v>
      </c>
      <c r="D15" s="8" t="s">
        <v>13</v>
      </c>
      <c r="E15" s="27">
        <v>5.44</v>
      </c>
      <c r="F15" s="27" t="s">
        <v>14</v>
      </c>
      <c r="G15" s="8" t="s">
        <v>41</v>
      </c>
      <c r="H15" s="8" t="s">
        <v>35</v>
      </c>
      <c r="I15" s="28" t="str">
        <f>I14</f>
        <v>Публичное акционерное Общество "Северное" (ПАО "Северное");                                                                 ИНН 5053040768</v>
      </c>
      <c r="J15" s="4" t="s">
        <v>17</v>
      </c>
      <c r="K15" s="4" t="s">
        <v>36</v>
      </c>
      <c r="L15" s="4" t="s">
        <v>36</v>
      </c>
      <c r="M15" s="8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Layout" workbookViewId="0" topLeftCell="D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3" customWidth="1"/>
    <col min="15" max="16384" width="9.140625" style="23" customWidth="1"/>
  </cols>
  <sheetData>
    <row r="1" spans="2:13" ht="18.7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24" customFormat="1" ht="69.75" customHeight="1">
      <c r="A5" s="8">
        <v>1</v>
      </c>
      <c r="B5" s="8" t="s">
        <v>11</v>
      </c>
      <c r="C5" s="8" t="s">
        <v>12</v>
      </c>
      <c r="D5" s="27" t="s">
        <v>13</v>
      </c>
      <c r="E5" s="27">
        <v>0.69</v>
      </c>
      <c r="F5" s="27" t="s">
        <v>14</v>
      </c>
      <c r="G5" s="8" t="s">
        <v>41</v>
      </c>
      <c r="H5" s="27" t="s">
        <v>16</v>
      </c>
      <c r="I5" s="3" t="s">
        <v>43</v>
      </c>
      <c r="J5" s="4" t="s">
        <v>17</v>
      </c>
      <c r="K5" s="4">
        <v>1.52</v>
      </c>
      <c r="L5" s="4" t="s">
        <v>18</v>
      </c>
      <c r="M5" s="8" t="s">
        <v>19</v>
      </c>
    </row>
    <row r="6" spans="1:13" s="24" customFormat="1" ht="37.5" customHeight="1">
      <c r="A6" s="37">
        <f>SUM(A5)+1</f>
        <v>2</v>
      </c>
      <c r="B6" s="8" t="s">
        <v>11</v>
      </c>
      <c r="C6" s="9" t="s">
        <v>40</v>
      </c>
      <c r="D6" s="40" t="s">
        <v>13</v>
      </c>
      <c r="E6" s="46">
        <v>2.6</v>
      </c>
      <c r="F6" s="40" t="s">
        <v>14</v>
      </c>
      <c r="G6" s="37" t="s">
        <v>41</v>
      </c>
      <c r="H6" s="37" t="s">
        <v>42</v>
      </c>
      <c r="I6" s="43" t="s">
        <v>43</v>
      </c>
      <c r="J6" s="10" t="s">
        <v>17</v>
      </c>
      <c r="K6" s="11">
        <v>7.07</v>
      </c>
      <c r="L6" s="4" t="s">
        <v>18</v>
      </c>
      <c r="M6" s="37" t="s">
        <v>19</v>
      </c>
    </row>
    <row r="7" spans="1:13" s="24" customFormat="1" ht="51" customHeight="1">
      <c r="A7" s="38"/>
      <c r="B7" s="8" t="s">
        <v>11</v>
      </c>
      <c r="C7" s="9" t="s">
        <v>23</v>
      </c>
      <c r="D7" s="41"/>
      <c r="E7" s="47"/>
      <c r="F7" s="41"/>
      <c r="G7" s="38"/>
      <c r="H7" s="38"/>
      <c r="I7" s="44"/>
      <c r="J7" s="4" t="s">
        <v>17</v>
      </c>
      <c r="K7" s="4">
        <v>6.42</v>
      </c>
      <c r="L7" s="4" t="s">
        <v>18</v>
      </c>
      <c r="M7" s="38"/>
    </row>
    <row r="8" spans="1:13" s="24" customFormat="1" ht="29.25" customHeight="1">
      <c r="A8" s="39"/>
      <c r="B8" s="8" t="s">
        <v>11</v>
      </c>
      <c r="C8" s="12" t="s">
        <v>24</v>
      </c>
      <c r="D8" s="42"/>
      <c r="E8" s="48"/>
      <c r="F8" s="42"/>
      <c r="G8" s="39"/>
      <c r="H8" s="39"/>
      <c r="I8" s="45"/>
      <c r="J8" s="4" t="s">
        <v>17</v>
      </c>
      <c r="K8" s="4">
        <v>0.44</v>
      </c>
      <c r="L8" s="4" t="s">
        <v>18</v>
      </c>
      <c r="M8" s="39"/>
    </row>
    <row r="9" spans="1:13" s="24" customFormat="1" ht="68.25" customHeight="1">
      <c r="A9" s="25">
        <v>3</v>
      </c>
      <c r="B9" s="8" t="s">
        <v>11</v>
      </c>
      <c r="C9" s="25" t="s">
        <v>25</v>
      </c>
      <c r="D9" s="29" t="s">
        <v>13</v>
      </c>
      <c r="E9" s="29">
        <v>0.34</v>
      </c>
      <c r="F9" s="29" t="s">
        <v>14</v>
      </c>
      <c r="G9" s="30" t="s">
        <v>41</v>
      </c>
      <c r="H9" s="29" t="s">
        <v>26</v>
      </c>
      <c r="I9" s="30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7">
        <v>0.5</v>
      </c>
      <c r="L9" s="4" t="s">
        <v>18</v>
      </c>
      <c r="M9" s="8" t="s">
        <v>19</v>
      </c>
    </row>
    <row r="10" spans="1:13" s="24" customFormat="1" ht="65.25" customHeight="1">
      <c r="A10" s="25">
        <v>4</v>
      </c>
      <c r="B10" s="8" t="s">
        <v>11</v>
      </c>
      <c r="C10" s="25" t="s">
        <v>46</v>
      </c>
      <c r="D10" s="29" t="s">
        <v>13</v>
      </c>
      <c r="E10" s="29">
        <v>0.27</v>
      </c>
      <c r="F10" s="29" t="s">
        <v>14</v>
      </c>
      <c r="G10" s="30" t="s">
        <v>41</v>
      </c>
      <c r="H10" s="29" t="s">
        <v>26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7">
        <v>0.7</v>
      </c>
      <c r="L10" s="4" t="s">
        <v>18</v>
      </c>
      <c r="M10" s="8" t="s">
        <v>19</v>
      </c>
    </row>
    <row r="11" spans="1:13" s="24" customFormat="1" ht="66" customHeight="1">
      <c r="A11" s="25">
        <v>5</v>
      </c>
      <c r="B11" s="8" t="s">
        <v>11</v>
      </c>
      <c r="C11" s="30" t="s">
        <v>28</v>
      </c>
      <c r="D11" s="8" t="s">
        <v>13</v>
      </c>
      <c r="E11" s="32">
        <v>1.36</v>
      </c>
      <c r="F11" s="27" t="s">
        <v>14</v>
      </c>
      <c r="G11" s="8" t="s">
        <v>41</v>
      </c>
      <c r="H11" s="8" t="s">
        <v>29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4" t="s">
        <v>17</v>
      </c>
      <c r="K11" s="4">
        <v>1.74</v>
      </c>
      <c r="L11" s="4" t="s">
        <v>18</v>
      </c>
      <c r="M11" s="8" t="s">
        <v>19</v>
      </c>
    </row>
    <row r="12" spans="1:13" s="24" customFormat="1" ht="68.25" customHeight="1">
      <c r="A12" s="25">
        <v>6</v>
      </c>
      <c r="B12" s="8" t="s">
        <v>11</v>
      </c>
      <c r="C12" s="8" t="s">
        <v>30</v>
      </c>
      <c r="D12" s="30" t="s">
        <v>13</v>
      </c>
      <c r="E12" s="34">
        <v>2.6</v>
      </c>
      <c r="F12" s="29" t="s">
        <v>14</v>
      </c>
      <c r="G12" s="30" t="s">
        <v>41</v>
      </c>
      <c r="H12" s="31" t="s">
        <v>16</v>
      </c>
      <c r="I12" s="31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2.09</v>
      </c>
      <c r="L12" s="4" t="s">
        <v>18</v>
      </c>
      <c r="M12" s="8" t="s">
        <v>19</v>
      </c>
    </row>
    <row r="13" spans="1:13" s="24" customFormat="1" ht="66.75" customHeight="1">
      <c r="A13" s="25">
        <v>7</v>
      </c>
      <c r="B13" s="8" t="s">
        <v>11</v>
      </c>
      <c r="C13" s="8" t="s">
        <v>31</v>
      </c>
      <c r="D13" s="8" t="s">
        <v>13</v>
      </c>
      <c r="E13" s="32">
        <v>7.2</v>
      </c>
      <c r="F13" s="27" t="s">
        <v>14</v>
      </c>
      <c r="G13" s="8" t="s">
        <v>41</v>
      </c>
      <c r="H13" s="8" t="s">
        <v>29</v>
      </c>
      <c r="I13" s="31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v>0.97</v>
      </c>
      <c r="L13" s="4" t="s">
        <v>18</v>
      </c>
      <c r="M13" s="8" t="s">
        <v>19</v>
      </c>
    </row>
    <row r="14" spans="1:13" s="24" customFormat="1" ht="66" customHeight="1">
      <c r="A14" s="8">
        <v>8</v>
      </c>
      <c r="B14" s="8" t="s">
        <v>11</v>
      </c>
      <c r="C14" s="8" t="s">
        <v>32</v>
      </c>
      <c r="D14" s="8" t="s">
        <v>13</v>
      </c>
      <c r="E14" s="27">
        <v>0.73</v>
      </c>
      <c r="F14" s="27" t="s">
        <v>14</v>
      </c>
      <c r="G14" s="8" t="s">
        <v>41</v>
      </c>
      <c r="H14" s="8" t="s">
        <v>33</v>
      </c>
      <c r="I14" s="28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>
        <v>0.31</v>
      </c>
      <c r="L14" s="4" t="s">
        <v>18</v>
      </c>
      <c r="M14" s="8" t="s">
        <v>19</v>
      </c>
    </row>
    <row r="15" spans="1:13" s="33" customFormat="1" ht="67.5" customHeight="1">
      <c r="A15" s="8">
        <v>9</v>
      </c>
      <c r="B15" s="8" t="s">
        <v>11</v>
      </c>
      <c r="C15" s="8" t="s">
        <v>34</v>
      </c>
      <c r="D15" s="8" t="s">
        <v>13</v>
      </c>
      <c r="E15" s="27">
        <v>4.93</v>
      </c>
      <c r="F15" s="27" t="s">
        <v>14</v>
      </c>
      <c r="G15" s="8" t="s">
        <v>41</v>
      </c>
      <c r="H15" s="8" t="s">
        <v>35</v>
      </c>
      <c r="I15" s="28" t="str">
        <f>I14</f>
        <v>Публичное акционерное Общество "Северное" (ПАО "Северное");                                                                 ИНН 5053040768</v>
      </c>
      <c r="J15" s="4" t="s">
        <v>17</v>
      </c>
      <c r="K15" s="4" t="s">
        <v>36</v>
      </c>
      <c r="L15" s="4" t="s">
        <v>36</v>
      </c>
      <c r="M15" s="8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D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3" customWidth="1"/>
    <col min="15" max="16384" width="9.140625" style="23" customWidth="1"/>
  </cols>
  <sheetData>
    <row r="1" spans="2:13" ht="18.7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24" customFormat="1" ht="69.75" customHeight="1">
      <c r="A5" s="8">
        <v>1</v>
      </c>
      <c r="B5" s="8" t="s">
        <v>11</v>
      </c>
      <c r="C5" s="8" t="s">
        <v>12</v>
      </c>
      <c r="D5" s="27" t="s">
        <v>13</v>
      </c>
      <c r="E5" s="27">
        <v>1.29</v>
      </c>
      <c r="F5" s="27" t="s">
        <v>14</v>
      </c>
      <c r="G5" s="8" t="s">
        <v>41</v>
      </c>
      <c r="H5" s="27" t="s">
        <v>16</v>
      </c>
      <c r="I5" s="3" t="s">
        <v>43</v>
      </c>
      <c r="J5" s="4" t="s">
        <v>17</v>
      </c>
      <c r="K5" s="4">
        <v>0.41</v>
      </c>
      <c r="L5" s="4" t="s">
        <v>18</v>
      </c>
      <c r="M5" s="8" t="s">
        <v>19</v>
      </c>
    </row>
    <row r="6" spans="1:13" s="24" customFormat="1" ht="37.5" customHeight="1">
      <c r="A6" s="37">
        <f>SUM(A5)+1</f>
        <v>2</v>
      </c>
      <c r="B6" s="8" t="s">
        <v>11</v>
      </c>
      <c r="C6" s="9" t="s">
        <v>40</v>
      </c>
      <c r="D6" s="40" t="s">
        <v>13</v>
      </c>
      <c r="E6" s="40">
        <f>3.23+0.15</f>
        <v>3.38</v>
      </c>
      <c r="F6" s="40" t="s">
        <v>14</v>
      </c>
      <c r="G6" s="37" t="s">
        <v>41</v>
      </c>
      <c r="H6" s="37" t="s">
        <v>42</v>
      </c>
      <c r="I6" s="43" t="s">
        <v>43</v>
      </c>
      <c r="J6" s="10" t="s">
        <v>17</v>
      </c>
      <c r="K6" s="11">
        <f>0.27+0.4+0.61+0.29+0.21+0.32+1.95+0.85+0.93+0.35+0.93+0.56+0.59</f>
        <v>8.259999999999998</v>
      </c>
      <c r="L6" s="4" t="s">
        <v>18</v>
      </c>
      <c r="M6" s="37" t="s">
        <v>19</v>
      </c>
    </row>
    <row r="7" spans="1:13" s="24" customFormat="1" ht="51" customHeight="1">
      <c r="A7" s="38"/>
      <c r="B7" s="8" t="s">
        <v>11</v>
      </c>
      <c r="C7" s="9" t="s">
        <v>23</v>
      </c>
      <c r="D7" s="41"/>
      <c r="E7" s="41"/>
      <c r="F7" s="41"/>
      <c r="G7" s="38"/>
      <c r="H7" s="38"/>
      <c r="I7" s="44"/>
      <c r="J7" s="4" t="s">
        <v>17</v>
      </c>
      <c r="K7" s="4">
        <f>2.22+1.68+0+2.48+1.46+0.41</f>
        <v>8.25</v>
      </c>
      <c r="L7" s="4" t="s">
        <v>18</v>
      </c>
      <c r="M7" s="38"/>
    </row>
    <row r="8" spans="1:13" s="24" customFormat="1" ht="29.25" customHeight="1">
      <c r="A8" s="39"/>
      <c r="B8" s="8" t="s">
        <v>11</v>
      </c>
      <c r="C8" s="12" t="s">
        <v>24</v>
      </c>
      <c r="D8" s="42"/>
      <c r="E8" s="42"/>
      <c r="F8" s="42"/>
      <c r="G8" s="39"/>
      <c r="H8" s="39"/>
      <c r="I8" s="45"/>
      <c r="J8" s="4" t="s">
        <v>17</v>
      </c>
      <c r="K8" s="4">
        <v>0.53</v>
      </c>
      <c r="L8" s="4" t="s">
        <v>18</v>
      </c>
      <c r="M8" s="39"/>
    </row>
    <row r="9" spans="1:13" s="24" customFormat="1" ht="68.25" customHeight="1">
      <c r="A9" s="25">
        <v>3</v>
      </c>
      <c r="B9" s="8" t="s">
        <v>11</v>
      </c>
      <c r="C9" s="25" t="s">
        <v>25</v>
      </c>
      <c r="D9" s="29" t="s">
        <v>13</v>
      </c>
      <c r="E9" s="29">
        <v>0.75</v>
      </c>
      <c r="F9" s="29" t="s">
        <v>14</v>
      </c>
      <c r="G9" s="30" t="s">
        <v>41</v>
      </c>
      <c r="H9" s="29" t="s">
        <v>26</v>
      </c>
      <c r="I9" s="30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9">
        <v>0.61</v>
      </c>
      <c r="L9" s="4" t="s">
        <v>18</v>
      </c>
      <c r="M9" s="8" t="s">
        <v>19</v>
      </c>
    </row>
    <row r="10" spans="1:13" s="24" customFormat="1" ht="65.25" customHeight="1">
      <c r="A10" s="25">
        <v>4</v>
      </c>
      <c r="B10" s="8" t="s">
        <v>11</v>
      </c>
      <c r="C10" s="25" t="s">
        <v>46</v>
      </c>
      <c r="D10" s="29" t="s">
        <v>13</v>
      </c>
      <c r="E10" s="29">
        <v>0.46</v>
      </c>
      <c r="F10" s="29" t="s">
        <v>14</v>
      </c>
      <c r="G10" s="30" t="s">
        <v>41</v>
      </c>
      <c r="H10" s="29" t="s">
        <v>26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9">
        <v>0.85</v>
      </c>
      <c r="L10" s="4" t="s">
        <v>18</v>
      </c>
      <c r="M10" s="8" t="s">
        <v>19</v>
      </c>
    </row>
    <row r="11" spans="1:13" s="24" customFormat="1" ht="66" customHeight="1">
      <c r="A11" s="25">
        <v>5</v>
      </c>
      <c r="B11" s="8" t="s">
        <v>11</v>
      </c>
      <c r="C11" s="30" t="s">
        <v>28</v>
      </c>
      <c r="D11" s="8" t="s">
        <v>13</v>
      </c>
      <c r="E11" s="32">
        <v>3.6</v>
      </c>
      <c r="F11" s="27" t="s">
        <v>14</v>
      </c>
      <c r="G11" s="8" t="s">
        <v>41</v>
      </c>
      <c r="H11" s="8" t="s">
        <v>29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4" t="s">
        <v>17</v>
      </c>
      <c r="K11" s="4">
        <v>2.13</v>
      </c>
      <c r="L11" s="4" t="s">
        <v>18</v>
      </c>
      <c r="M11" s="8" t="s">
        <v>19</v>
      </c>
    </row>
    <row r="12" spans="1:13" s="24" customFormat="1" ht="68.25" customHeight="1">
      <c r="A12" s="25">
        <v>6</v>
      </c>
      <c r="B12" s="8" t="s">
        <v>11</v>
      </c>
      <c r="C12" s="8" t="s">
        <v>30</v>
      </c>
      <c r="D12" s="30" t="s">
        <v>13</v>
      </c>
      <c r="E12" s="29">
        <v>2.26</v>
      </c>
      <c r="F12" s="29" t="s">
        <v>14</v>
      </c>
      <c r="G12" s="30" t="s">
        <v>41</v>
      </c>
      <c r="H12" s="31" t="s">
        <v>16</v>
      </c>
      <c r="I12" s="31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3.99</v>
      </c>
      <c r="L12" s="4" t="s">
        <v>18</v>
      </c>
      <c r="M12" s="8" t="s">
        <v>19</v>
      </c>
    </row>
    <row r="13" spans="1:13" s="24" customFormat="1" ht="66.75" customHeight="1">
      <c r="A13" s="25">
        <v>7</v>
      </c>
      <c r="B13" s="8" t="s">
        <v>11</v>
      </c>
      <c r="C13" s="8" t="s">
        <v>31</v>
      </c>
      <c r="D13" s="8" t="s">
        <v>13</v>
      </c>
      <c r="E13" s="27">
        <v>6.55</v>
      </c>
      <c r="F13" s="27" t="s">
        <v>14</v>
      </c>
      <c r="G13" s="8" t="s">
        <v>41</v>
      </c>
      <c r="H13" s="8" t="s">
        <v>29</v>
      </c>
      <c r="I13" s="31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v>1.19</v>
      </c>
      <c r="L13" s="4" t="s">
        <v>18</v>
      </c>
      <c r="M13" s="8" t="s">
        <v>19</v>
      </c>
    </row>
    <row r="14" spans="1:13" s="24" customFormat="1" ht="66" customHeight="1">
      <c r="A14" s="8">
        <v>8</v>
      </c>
      <c r="B14" s="8" t="s">
        <v>11</v>
      </c>
      <c r="C14" s="8" t="s">
        <v>32</v>
      </c>
      <c r="D14" s="8" t="s">
        <v>13</v>
      </c>
      <c r="E14" s="27">
        <v>1.21</v>
      </c>
      <c r="F14" s="27" t="s">
        <v>14</v>
      </c>
      <c r="G14" s="8" t="s">
        <v>41</v>
      </c>
      <c r="H14" s="8" t="s">
        <v>33</v>
      </c>
      <c r="I14" s="28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>
        <f>0.06+0.32</f>
        <v>0.38</v>
      </c>
      <c r="L14" s="4" t="s">
        <v>18</v>
      </c>
      <c r="M14" s="8" t="s">
        <v>19</v>
      </c>
    </row>
    <row r="15" spans="1:13" s="33" customFormat="1" ht="67.5" customHeight="1">
      <c r="A15" s="8">
        <v>9</v>
      </c>
      <c r="B15" s="8" t="s">
        <v>11</v>
      </c>
      <c r="C15" s="8" t="s">
        <v>34</v>
      </c>
      <c r="D15" s="8" t="s">
        <v>13</v>
      </c>
      <c r="E15" s="27">
        <v>5.44</v>
      </c>
      <c r="F15" s="27" t="s">
        <v>14</v>
      </c>
      <c r="G15" s="8" t="s">
        <v>41</v>
      </c>
      <c r="H15" s="8" t="s">
        <v>35</v>
      </c>
      <c r="I15" s="28" t="str">
        <f>I14</f>
        <v>Публичное акционерное Общество "Северное" (ПАО "Северное");                                                                 ИНН 5053040768</v>
      </c>
      <c r="J15" s="4" t="s">
        <v>17</v>
      </c>
      <c r="K15" s="4" t="s">
        <v>36</v>
      </c>
      <c r="L15" s="4" t="s">
        <v>36</v>
      </c>
      <c r="M15" s="8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D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3" customWidth="1"/>
    <col min="15" max="16384" width="9.140625" style="23" customWidth="1"/>
  </cols>
  <sheetData>
    <row r="1" spans="2:13" ht="18.7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24" customFormat="1" ht="69.75" customHeight="1">
      <c r="A5" s="8">
        <v>1</v>
      </c>
      <c r="B5" s="8" t="s">
        <v>11</v>
      </c>
      <c r="C5" s="8" t="s">
        <v>12</v>
      </c>
      <c r="D5" s="27" t="s">
        <v>13</v>
      </c>
      <c r="E5" s="27">
        <v>1.29</v>
      </c>
      <c r="F5" s="27" t="s">
        <v>14</v>
      </c>
      <c r="G5" s="8" t="s">
        <v>41</v>
      </c>
      <c r="H5" s="27" t="s">
        <v>16</v>
      </c>
      <c r="I5" s="3" t="s">
        <v>43</v>
      </c>
      <c r="J5" s="4" t="s">
        <v>17</v>
      </c>
      <c r="K5" s="4">
        <v>0.41</v>
      </c>
      <c r="L5" s="4" t="s">
        <v>18</v>
      </c>
      <c r="M5" s="8" t="s">
        <v>19</v>
      </c>
    </row>
    <row r="6" spans="1:13" s="24" customFormat="1" ht="37.5" customHeight="1">
      <c r="A6" s="37">
        <f>SUM(A5)+1</f>
        <v>2</v>
      </c>
      <c r="B6" s="8" t="s">
        <v>11</v>
      </c>
      <c r="C6" s="9" t="s">
        <v>40</v>
      </c>
      <c r="D6" s="40" t="s">
        <v>13</v>
      </c>
      <c r="E6" s="40">
        <f>3.23+0.15</f>
        <v>3.38</v>
      </c>
      <c r="F6" s="40" t="s">
        <v>14</v>
      </c>
      <c r="G6" s="37" t="s">
        <v>41</v>
      </c>
      <c r="H6" s="37" t="s">
        <v>42</v>
      </c>
      <c r="I6" s="43" t="s">
        <v>43</v>
      </c>
      <c r="J6" s="10" t="s">
        <v>17</v>
      </c>
      <c r="K6" s="11">
        <f>0.27+0.4+0.61+0.29+0.21+0.32+1.95+0.85+0.93+0.35+0.93+0.56+0.59</f>
        <v>8.259999999999998</v>
      </c>
      <c r="L6" s="4" t="s">
        <v>18</v>
      </c>
      <c r="M6" s="37" t="s">
        <v>19</v>
      </c>
    </row>
    <row r="7" spans="1:13" s="24" customFormat="1" ht="51" customHeight="1">
      <c r="A7" s="38"/>
      <c r="B7" s="8" t="s">
        <v>11</v>
      </c>
      <c r="C7" s="9" t="s">
        <v>23</v>
      </c>
      <c r="D7" s="41"/>
      <c r="E7" s="41"/>
      <c r="F7" s="41"/>
      <c r="G7" s="38"/>
      <c r="H7" s="38"/>
      <c r="I7" s="44"/>
      <c r="J7" s="4" t="s">
        <v>17</v>
      </c>
      <c r="K7" s="4">
        <f>2.22+1.68+0+2.48+1.46+0.41</f>
        <v>8.25</v>
      </c>
      <c r="L7" s="4" t="s">
        <v>18</v>
      </c>
      <c r="M7" s="38"/>
    </row>
    <row r="8" spans="1:13" s="24" customFormat="1" ht="29.25" customHeight="1">
      <c r="A8" s="39"/>
      <c r="B8" s="8" t="s">
        <v>11</v>
      </c>
      <c r="C8" s="12" t="s">
        <v>24</v>
      </c>
      <c r="D8" s="42"/>
      <c r="E8" s="42"/>
      <c r="F8" s="42"/>
      <c r="G8" s="39"/>
      <c r="H8" s="39"/>
      <c r="I8" s="45"/>
      <c r="J8" s="4" t="s">
        <v>17</v>
      </c>
      <c r="K8" s="4">
        <v>0.53</v>
      </c>
      <c r="L8" s="4" t="s">
        <v>18</v>
      </c>
      <c r="M8" s="39"/>
    </row>
    <row r="9" spans="1:13" s="24" customFormat="1" ht="68.25" customHeight="1">
      <c r="A9" s="25">
        <v>3</v>
      </c>
      <c r="B9" s="8" t="s">
        <v>11</v>
      </c>
      <c r="C9" s="25" t="s">
        <v>25</v>
      </c>
      <c r="D9" s="29" t="s">
        <v>13</v>
      </c>
      <c r="E9" s="29">
        <v>0.75</v>
      </c>
      <c r="F9" s="29" t="s">
        <v>14</v>
      </c>
      <c r="G9" s="30" t="s">
        <v>41</v>
      </c>
      <c r="H9" s="29" t="s">
        <v>26</v>
      </c>
      <c r="I9" s="30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9">
        <v>0.61</v>
      </c>
      <c r="L9" s="4" t="s">
        <v>18</v>
      </c>
      <c r="M9" s="8" t="s">
        <v>19</v>
      </c>
    </row>
    <row r="10" spans="1:13" s="24" customFormat="1" ht="65.25" customHeight="1">
      <c r="A10" s="25">
        <v>4</v>
      </c>
      <c r="B10" s="8" t="s">
        <v>11</v>
      </c>
      <c r="C10" s="25" t="s">
        <v>46</v>
      </c>
      <c r="D10" s="29" t="s">
        <v>13</v>
      </c>
      <c r="E10" s="29">
        <v>0.46</v>
      </c>
      <c r="F10" s="29" t="s">
        <v>14</v>
      </c>
      <c r="G10" s="30" t="s">
        <v>41</v>
      </c>
      <c r="H10" s="29" t="s">
        <v>26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9">
        <v>0.85</v>
      </c>
      <c r="L10" s="4" t="s">
        <v>18</v>
      </c>
      <c r="M10" s="8" t="s">
        <v>19</v>
      </c>
    </row>
    <row r="11" spans="1:13" s="24" customFormat="1" ht="66" customHeight="1">
      <c r="A11" s="25">
        <v>5</v>
      </c>
      <c r="B11" s="8" t="s">
        <v>11</v>
      </c>
      <c r="C11" s="30" t="s">
        <v>28</v>
      </c>
      <c r="D11" s="8" t="s">
        <v>13</v>
      </c>
      <c r="E11" s="32">
        <v>3.6</v>
      </c>
      <c r="F11" s="27" t="s">
        <v>14</v>
      </c>
      <c r="G11" s="8" t="s">
        <v>41</v>
      </c>
      <c r="H11" s="8" t="s">
        <v>29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4" t="s">
        <v>17</v>
      </c>
      <c r="K11" s="4">
        <v>2.13</v>
      </c>
      <c r="L11" s="4" t="s">
        <v>18</v>
      </c>
      <c r="M11" s="8" t="s">
        <v>19</v>
      </c>
    </row>
    <row r="12" spans="1:13" s="24" customFormat="1" ht="68.25" customHeight="1">
      <c r="A12" s="25">
        <v>6</v>
      </c>
      <c r="B12" s="8" t="s">
        <v>11</v>
      </c>
      <c r="C12" s="8" t="s">
        <v>30</v>
      </c>
      <c r="D12" s="30" t="s">
        <v>13</v>
      </c>
      <c r="E12" s="29">
        <v>2.26</v>
      </c>
      <c r="F12" s="29" t="s">
        <v>14</v>
      </c>
      <c r="G12" s="30" t="s">
        <v>41</v>
      </c>
      <c r="H12" s="31" t="s">
        <v>16</v>
      </c>
      <c r="I12" s="31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3.99</v>
      </c>
      <c r="L12" s="4" t="s">
        <v>18</v>
      </c>
      <c r="M12" s="8" t="s">
        <v>19</v>
      </c>
    </row>
    <row r="13" spans="1:13" s="24" customFormat="1" ht="66.75" customHeight="1">
      <c r="A13" s="25">
        <v>7</v>
      </c>
      <c r="B13" s="8" t="s">
        <v>11</v>
      </c>
      <c r="C13" s="8" t="s">
        <v>31</v>
      </c>
      <c r="D13" s="8" t="s">
        <v>13</v>
      </c>
      <c r="E13" s="27">
        <v>6.55</v>
      </c>
      <c r="F13" s="27" t="s">
        <v>14</v>
      </c>
      <c r="G13" s="8" t="s">
        <v>41</v>
      </c>
      <c r="H13" s="8" t="s">
        <v>29</v>
      </c>
      <c r="I13" s="31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v>1.19</v>
      </c>
      <c r="L13" s="4" t="s">
        <v>18</v>
      </c>
      <c r="M13" s="8" t="s">
        <v>19</v>
      </c>
    </row>
    <row r="14" spans="1:13" s="24" customFormat="1" ht="66" customHeight="1">
      <c r="A14" s="8">
        <v>8</v>
      </c>
      <c r="B14" s="8" t="s">
        <v>11</v>
      </c>
      <c r="C14" s="8" t="s">
        <v>32</v>
      </c>
      <c r="D14" s="8" t="s">
        <v>13</v>
      </c>
      <c r="E14" s="27">
        <v>1.21</v>
      </c>
      <c r="F14" s="27" t="s">
        <v>14</v>
      </c>
      <c r="G14" s="8" t="s">
        <v>41</v>
      </c>
      <c r="H14" s="8" t="s">
        <v>33</v>
      </c>
      <c r="I14" s="28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>
        <f>0.06+0.32</f>
        <v>0.38</v>
      </c>
      <c r="L14" s="4" t="s">
        <v>18</v>
      </c>
      <c r="M14" s="8" t="s">
        <v>19</v>
      </c>
    </row>
    <row r="15" spans="1:13" s="33" customFormat="1" ht="67.5" customHeight="1">
      <c r="A15" s="8">
        <v>9</v>
      </c>
      <c r="B15" s="8" t="s">
        <v>11</v>
      </c>
      <c r="C15" s="8" t="s">
        <v>34</v>
      </c>
      <c r="D15" s="8" t="s">
        <v>13</v>
      </c>
      <c r="E15" s="27">
        <v>5.44</v>
      </c>
      <c r="F15" s="27" t="s">
        <v>14</v>
      </c>
      <c r="G15" s="8" t="s">
        <v>41</v>
      </c>
      <c r="H15" s="8" t="s">
        <v>35</v>
      </c>
      <c r="I15" s="28" t="str">
        <f>I14</f>
        <v>Публичное акционерное Общество "Северное" (ПАО "Северное");                                                                 ИНН 5053040768</v>
      </c>
      <c r="J15" s="4" t="s">
        <v>17</v>
      </c>
      <c r="K15" s="4" t="s">
        <v>36</v>
      </c>
      <c r="L15" s="4" t="s">
        <v>36</v>
      </c>
      <c r="M15" s="8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view="pageLayout" workbookViewId="0" topLeftCell="E1">
      <selection activeCell="I4" sqref="I4"/>
    </sheetView>
  </sheetViews>
  <sheetFormatPr defaultColWidth="9.140625" defaultRowHeight="15"/>
  <cols>
    <col min="1" max="1" width="3.7109375" style="1" customWidth="1"/>
    <col min="2" max="2" width="10.8515625" style="1" customWidth="1"/>
    <col min="3" max="3" width="34.421875" style="26" customWidth="1"/>
    <col min="4" max="4" width="5.57421875" style="1" customWidth="1"/>
    <col min="5" max="5" width="9.7109375" style="1" customWidth="1"/>
    <col min="6" max="6" width="12.00390625" style="1" customWidth="1"/>
    <col min="7" max="7" width="19.28125" style="1" customWidth="1"/>
    <col min="8" max="8" width="14.00390625" style="26" customWidth="1"/>
    <col min="9" max="9" width="21.28125" style="1" customWidth="1"/>
    <col min="10" max="10" width="9.8515625" style="1" customWidth="1"/>
    <col min="11" max="11" width="9.7109375" style="1" customWidth="1"/>
    <col min="12" max="12" width="12.00390625" style="23" customWidth="1"/>
    <col min="13" max="13" width="16.28125" style="23" customWidth="1"/>
    <col min="14" max="16384" width="9.140625" style="23" customWidth="1"/>
  </cols>
  <sheetData>
    <row r="1" spans="2:9" ht="27.75" customHeight="1">
      <c r="B1" s="36" t="s">
        <v>0</v>
      </c>
      <c r="C1" s="36"/>
      <c r="D1" s="36"/>
      <c r="E1" s="36"/>
      <c r="F1" s="36"/>
      <c r="G1" s="36"/>
      <c r="H1" s="36"/>
      <c r="I1" s="36"/>
    </row>
    <row r="3" spans="1:13" ht="78" customHeight="1">
      <c r="A3" s="2" t="s">
        <v>1</v>
      </c>
      <c r="B3" s="2" t="s">
        <v>2</v>
      </c>
      <c r="C3" s="3" t="s">
        <v>3</v>
      </c>
      <c r="D3" s="3" t="s">
        <v>37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s="24" customFormat="1" ht="79.5" customHeight="1">
      <c r="A4" s="3" t="s">
        <v>38</v>
      </c>
      <c r="B4" s="3" t="s">
        <v>11</v>
      </c>
      <c r="C4" s="3" t="s">
        <v>12</v>
      </c>
      <c r="D4" s="4" t="s">
        <v>13</v>
      </c>
      <c r="E4" s="5">
        <v>1.69</v>
      </c>
      <c r="F4" s="4" t="s">
        <v>14</v>
      </c>
      <c r="G4" s="3" t="s">
        <v>39</v>
      </c>
      <c r="H4" s="3" t="s">
        <v>16</v>
      </c>
      <c r="I4" s="3" t="s">
        <v>43</v>
      </c>
      <c r="J4" s="11" t="s">
        <v>17</v>
      </c>
      <c r="K4" s="4">
        <v>2.19</v>
      </c>
      <c r="L4" s="4" t="s">
        <v>18</v>
      </c>
      <c r="M4" s="3" t="s">
        <v>19</v>
      </c>
    </row>
    <row r="5" spans="1:13" s="24" customFormat="1" ht="36" customHeight="1">
      <c r="A5" s="37">
        <v>2</v>
      </c>
      <c r="B5" s="8" t="s">
        <v>11</v>
      </c>
      <c r="C5" s="9" t="s">
        <v>40</v>
      </c>
      <c r="D5" s="40" t="s">
        <v>13</v>
      </c>
      <c r="E5" s="40">
        <v>3.27</v>
      </c>
      <c r="F5" s="40" t="s">
        <v>14</v>
      </c>
      <c r="G5" s="37" t="s">
        <v>41</v>
      </c>
      <c r="H5" s="37" t="s">
        <v>42</v>
      </c>
      <c r="I5" s="43" t="s">
        <v>43</v>
      </c>
      <c r="J5" s="11" t="s">
        <v>17</v>
      </c>
      <c r="K5" s="4">
        <v>6.29</v>
      </c>
      <c r="L5" s="4" t="s">
        <v>18</v>
      </c>
      <c r="M5" s="35" t="s">
        <v>19</v>
      </c>
    </row>
    <row r="6" spans="1:13" s="24" customFormat="1" ht="51" customHeight="1">
      <c r="A6" s="38"/>
      <c r="B6" s="8" t="s">
        <v>11</v>
      </c>
      <c r="C6" s="9" t="s">
        <v>23</v>
      </c>
      <c r="D6" s="41"/>
      <c r="E6" s="41"/>
      <c r="F6" s="41"/>
      <c r="G6" s="38"/>
      <c r="H6" s="38"/>
      <c r="I6" s="44"/>
      <c r="J6" s="4" t="s">
        <v>17</v>
      </c>
      <c r="K6" s="4">
        <v>6.22</v>
      </c>
      <c r="L6" s="4" t="s">
        <v>18</v>
      </c>
      <c r="M6" s="35"/>
    </row>
    <row r="7" spans="1:13" s="24" customFormat="1" ht="27.75" customHeight="1">
      <c r="A7" s="39"/>
      <c r="B7" s="8" t="s">
        <v>11</v>
      </c>
      <c r="C7" s="12" t="s">
        <v>24</v>
      </c>
      <c r="D7" s="42"/>
      <c r="E7" s="42"/>
      <c r="F7" s="42"/>
      <c r="G7" s="39"/>
      <c r="H7" s="39"/>
      <c r="I7" s="45"/>
      <c r="J7" s="4" t="s">
        <v>17</v>
      </c>
      <c r="K7" s="4">
        <v>0.99</v>
      </c>
      <c r="L7" s="4" t="s">
        <v>18</v>
      </c>
      <c r="M7" s="35"/>
    </row>
    <row r="8" spans="1:13" s="24" customFormat="1" ht="78.75" customHeight="1">
      <c r="A8" s="3" t="s">
        <v>44</v>
      </c>
      <c r="B8" s="3" t="s">
        <v>11</v>
      </c>
      <c r="C8" s="25" t="s">
        <v>25</v>
      </c>
      <c r="D8" s="4" t="s">
        <v>13</v>
      </c>
      <c r="E8" s="4">
        <v>0.27</v>
      </c>
      <c r="F8" s="4" t="s">
        <v>14</v>
      </c>
      <c r="G8" s="3" t="s">
        <v>39</v>
      </c>
      <c r="H8" s="3" t="s">
        <v>26</v>
      </c>
      <c r="I8" s="3" t="s">
        <v>43</v>
      </c>
      <c r="J8" s="4" t="s">
        <v>17</v>
      </c>
      <c r="K8" s="4">
        <v>0.28</v>
      </c>
      <c r="L8" s="4" t="s">
        <v>18</v>
      </c>
      <c r="M8" s="3" t="s">
        <v>19</v>
      </c>
    </row>
    <row r="9" spans="1:13" s="24" customFormat="1" ht="78.75" customHeight="1">
      <c r="A9" s="3" t="s">
        <v>45</v>
      </c>
      <c r="B9" s="3" t="s">
        <v>11</v>
      </c>
      <c r="C9" s="25" t="s">
        <v>46</v>
      </c>
      <c r="D9" s="4" t="s">
        <v>13</v>
      </c>
      <c r="E9" s="4">
        <v>0.63</v>
      </c>
      <c r="F9" s="4" t="s">
        <v>14</v>
      </c>
      <c r="G9" s="3" t="s">
        <v>39</v>
      </c>
      <c r="H9" s="3" t="s">
        <v>26</v>
      </c>
      <c r="I9" s="3" t="s">
        <v>43</v>
      </c>
      <c r="J9" s="4" t="s">
        <v>17</v>
      </c>
      <c r="K9" s="4">
        <v>0.54</v>
      </c>
      <c r="L9" s="4" t="s">
        <v>18</v>
      </c>
      <c r="M9" s="3" t="s">
        <v>19</v>
      </c>
    </row>
    <row r="10" spans="1:13" s="24" customFormat="1" ht="78.75" customHeight="1">
      <c r="A10" s="3" t="s">
        <v>47</v>
      </c>
      <c r="B10" s="3" t="s">
        <v>11</v>
      </c>
      <c r="C10" s="3" t="s">
        <v>48</v>
      </c>
      <c r="D10" s="4" t="s">
        <v>13</v>
      </c>
      <c r="E10" s="3" t="s">
        <v>49</v>
      </c>
      <c r="F10" s="4" t="s">
        <v>14</v>
      </c>
      <c r="G10" s="3" t="s">
        <v>39</v>
      </c>
      <c r="H10" s="3" t="s">
        <v>50</v>
      </c>
      <c r="I10" s="3" t="s">
        <v>43</v>
      </c>
      <c r="J10" s="4" t="s">
        <v>17</v>
      </c>
      <c r="K10" s="3" t="s">
        <v>51</v>
      </c>
      <c r="L10" s="4" t="s">
        <v>18</v>
      </c>
      <c r="M10" s="3" t="s">
        <v>19</v>
      </c>
    </row>
    <row r="11" spans="1:13" s="24" customFormat="1" ht="78.75" customHeight="1">
      <c r="A11" s="3" t="s">
        <v>52</v>
      </c>
      <c r="B11" s="3" t="s">
        <v>11</v>
      </c>
      <c r="C11" s="3" t="s">
        <v>53</v>
      </c>
      <c r="D11" s="4" t="s">
        <v>13</v>
      </c>
      <c r="E11" s="4">
        <v>1.02</v>
      </c>
      <c r="F11" s="4" t="s">
        <v>14</v>
      </c>
      <c r="G11" s="3" t="s">
        <v>39</v>
      </c>
      <c r="H11" s="3" t="s">
        <v>29</v>
      </c>
      <c r="I11" s="3" t="s">
        <v>43</v>
      </c>
      <c r="J11" s="4" t="s">
        <v>17</v>
      </c>
      <c r="K11" s="4">
        <v>1.62</v>
      </c>
      <c r="L11" s="4" t="s">
        <v>18</v>
      </c>
      <c r="M11" s="3" t="s">
        <v>19</v>
      </c>
    </row>
    <row r="12" spans="1:13" s="24" customFormat="1" ht="78.75" customHeight="1">
      <c r="A12" s="3" t="s">
        <v>54</v>
      </c>
      <c r="B12" s="3" t="s">
        <v>11</v>
      </c>
      <c r="C12" s="3" t="s">
        <v>28</v>
      </c>
      <c r="D12" s="4" t="s">
        <v>13</v>
      </c>
      <c r="E12" s="4">
        <v>2.54</v>
      </c>
      <c r="F12" s="4" t="s">
        <v>14</v>
      </c>
      <c r="G12" s="3" t="s">
        <v>39</v>
      </c>
      <c r="H12" s="3" t="s">
        <v>29</v>
      </c>
      <c r="I12" s="3" t="s">
        <v>43</v>
      </c>
      <c r="J12" s="4" t="s">
        <v>17</v>
      </c>
      <c r="K12" s="4">
        <v>2.11</v>
      </c>
      <c r="L12" s="4" t="s">
        <v>18</v>
      </c>
      <c r="M12" s="3" t="s">
        <v>19</v>
      </c>
    </row>
    <row r="13" spans="1:13" s="24" customFormat="1" ht="78.75" customHeight="1">
      <c r="A13" s="3" t="s">
        <v>55</v>
      </c>
      <c r="B13" s="3" t="s">
        <v>11</v>
      </c>
      <c r="C13" s="8" t="s">
        <v>30</v>
      </c>
      <c r="D13" s="4" t="s">
        <v>13</v>
      </c>
      <c r="E13" s="4">
        <v>3.23</v>
      </c>
      <c r="F13" s="4" t="s">
        <v>14</v>
      </c>
      <c r="G13" s="3" t="s">
        <v>39</v>
      </c>
      <c r="H13" s="3" t="s">
        <v>16</v>
      </c>
      <c r="I13" s="3" t="s">
        <v>43</v>
      </c>
      <c r="J13" s="4" t="s">
        <v>17</v>
      </c>
      <c r="K13" s="4">
        <v>3.55</v>
      </c>
      <c r="L13" s="4" t="s">
        <v>18</v>
      </c>
      <c r="M13" s="3" t="s">
        <v>19</v>
      </c>
    </row>
    <row r="14" spans="1:13" s="24" customFormat="1" ht="76.5">
      <c r="A14" s="4" t="s">
        <v>56</v>
      </c>
      <c r="B14" s="3" t="s">
        <v>11</v>
      </c>
      <c r="C14" s="3" t="s">
        <v>57</v>
      </c>
      <c r="D14" s="4" t="s">
        <v>13</v>
      </c>
      <c r="E14" s="4">
        <v>4.22</v>
      </c>
      <c r="F14" s="4" t="s">
        <v>14</v>
      </c>
      <c r="G14" s="3" t="s">
        <v>39</v>
      </c>
      <c r="H14" s="3" t="s">
        <v>29</v>
      </c>
      <c r="I14" s="3" t="s">
        <v>43</v>
      </c>
      <c r="J14" s="4" t="s">
        <v>17</v>
      </c>
      <c r="K14" s="4">
        <v>2.08</v>
      </c>
      <c r="L14" s="4" t="s">
        <v>18</v>
      </c>
      <c r="M14" s="3" t="s">
        <v>19</v>
      </c>
    </row>
    <row r="15" spans="1:13" s="24" customFormat="1" ht="83.25" customHeight="1">
      <c r="A15" s="4" t="s">
        <v>58</v>
      </c>
      <c r="B15" s="3" t="s">
        <v>11</v>
      </c>
      <c r="C15" s="8" t="s">
        <v>32</v>
      </c>
      <c r="D15" s="4" t="s">
        <v>13</v>
      </c>
      <c r="E15" s="4">
        <v>0.26</v>
      </c>
      <c r="F15" s="4" t="s">
        <v>14</v>
      </c>
      <c r="G15" s="3" t="s">
        <v>39</v>
      </c>
      <c r="H15" s="3" t="s">
        <v>33</v>
      </c>
      <c r="I15" s="3" t="s">
        <v>43</v>
      </c>
      <c r="J15" s="4" t="s">
        <v>17</v>
      </c>
      <c r="K15" s="4">
        <v>0.87</v>
      </c>
      <c r="L15" s="4" t="s">
        <v>18</v>
      </c>
      <c r="M15" s="3" t="s">
        <v>19</v>
      </c>
    </row>
    <row r="16" spans="1:13" s="24" customFormat="1" ht="76.5">
      <c r="A16" s="4" t="s">
        <v>59</v>
      </c>
      <c r="B16" s="3" t="s">
        <v>11</v>
      </c>
      <c r="C16" s="3" t="s">
        <v>34</v>
      </c>
      <c r="D16" s="4" t="s">
        <v>13</v>
      </c>
      <c r="E16" s="4">
        <v>7.38</v>
      </c>
      <c r="F16" s="4" t="s">
        <v>14</v>
      </c>
      <c r="G16" s="3" t="s">
        <v>39</v>
      </c>
      <c r="H16" s="3" t="s">
        <v>35</v>
      </c>
      <c r="I16" s="3" t="s">
        <v>43</v>
      </c>
      <c r="J16" s="4" t="s">
        <v>36</v>
      </c>
      <c r="K16" s="4" t="s">
        <v>36</v>
      </c>
      <c r="L16" s="4" t="s">
        <v>36</v>
      </c>
      <c r="M16" s="4" t="s">
        <v>36</v>
      </c>
    </row>
  </sheetData>
  <sheetProtection/>
  <mergeCells count="9">
    <mergeCell ref="M5:M7"/>
    <mergeCell ref="B1:I1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D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3" customWidth="1"/>
    <col min="15" max="16384" width="9.140625" style="23" customWidth="1"/>
  </cols>
  <sheetData>
    <row r="1" spans="2:13" ht="18.7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24" customFormat="1" ht="69.75" customHeight="1">
      <c r="A5" s="8">
        <v>1</v>
      </c>
      <c r="B5" s="8" t="s">
        <v>11</v>
      </c>
      <c r="C5" s="8" t="s">
        <v>12</v>
      </c>
      <c r="D5" s="27" t="s">
        <v>13</v>
      </c>
      <c r="E5" s="27">
        <v>1.68</v>
      </c>
      <c r="F5" s="27" t="s">
        <v>14</v>
      </c>
      <c r="G5" s="8" t="s">
        <v>41</v>
      </c>
      <c r="H5" s="27" t="s">
        <v>16</v>
      </c>
      <c r="I5" s="3" t="s">
        <v>43</v>
      </c>
      <c r="J5" s="4" t="s">
        <v>17</v>
      </c>
      <c r="K5" s="4">
        <v>0.41</v>
      </c>
      <c r="L5" s="4" t="s">
        <v>18</v>
      </c>
      <c r="M5" s="8" t="s">
        <v>19</v>
      </c>
    </row>
    <row r="6" spans="1:13" s="24" customFormat="1" ht="37.5" customHeight="1">
      <c r="A6" s="37">
        <f>SUM(A5)+1</f>
        <v>2</v>
      </c>
      <c r="B6" s="8" t="s">
        <v>11</v>
      </c>
      <c r="C6" s="9" t="s">
        <v>40</v>
      </c>
      <c r="D6" s="40" t="s">
        <v>13</v>
      </c>
      <c r="E6" s="40">
        <f>3.23+0.15</f>
        <v>3.38</v>
      </c>
      <c r="F6" s="40" t="s">
        <v>14</v>
      </c>
      <c r="G6" s="37" t="s">
        <v>41</v>
      </c>
      <c r="H6" s="37" t="s">
        <v>42</v>
      </c>
      <c r="I6" s="43" t="s">
        <v>43</v>
      </c>
      <c r="J6" s="10" t="s">
        <v>17</v>
      </c>
      <c r="K6" s="11">
        <f>0.27+0.4+0.61+0.29+0.21+0.32+1.95+0.85+0.93+0.35+0.93+0.56+0.59</f>
        <v>8.259999999999998</v>
      </c>
      <c r="L6" s="4" t="s">
        <v>18</v>
      </c>
      <c r="M6" s="37" t="s">
        <v>19</v>
      </c>
    </row>
    <row r="7" spans="1:13" s="24" customFormat="1" ht="51" customHeight="1">
      <c r="A7" s="38"/>
      <c r="B7" s="8" t="s">
        <v>11</v>
      </c>
      <c r="C7" s="9" t="s">
        <v>23</v>
      </c>
      <c r="D7" s="41"/>
      <c r="E7" s="41"/>
      <c r="F7" s="41"/>
      <c r="G7" s="38"/>
      <c r="H7" s="38"/>
      <c r="I7" s="44"/>
      <c r="J7" s="4" t="s">
        <v>17</v>
      </c>
      <c r="K7" s="4">
        <f>2.22+1.68+0+2.48+1.46+0.41</f>
        <v>8.25</v>
      </c>
      <c r="L7" s="4" t="s">
        <v>18</v>
      </c>
      <c r="M7" s="38"/>
    </row>
    <row r="8" spans="1:13" s="24" customFormat="1" ht="29.25" customHeight="1">
      <c r="A8" s="39"/>
      <c r="B8" s="8" t="s">
        <v>11</v>
      </c>
      <c r="C8" s="12" t="s">
        <v>24</v>
      </c>
      <c r="D8" s="42"/>
      <c r="E8" s="42"/>
      <c r="F8" s="42"/>
      <c r="G8" s="39"/>
      <c r="H8" s="39"/>
      <c r="I8" s="45"/>
      <c r="J8" s="4" t="s">
        <v>17</v>
      </c>
      <c r="K8" s="4">
        <v>0.53</v>
      </c>
      <c r="L8" s="4" t="s">
        <v>18</v>
      </c>
      <c r="M8" s="39"/>
    </row>
    <row r="9" spans="1:13" s="24" customFormat="1" ht="68.25" customHeight="1">
      <c r="A9" s="25">
        <v>3</v>
      </c>
      <c r="B9" s="8" t="s">
        <v>11</v>
      </c>
      <c r="C9" s="25" t="s">
        <v>25</v>
      </c>
      <c r="D9" s="29" t="s">
        <v>13</v>
      </c>
      <c r="E9" s="29">
        <v>0.75</v>
      </c>
      <c r="F9" s="29" t="s">
        <v>14</v>
      </c>
      <c r="G9" s="30" t="s">
        <v>41</v>
      </c>
      <c r="H9" s="29" t="s">
        <v>26</v>
      </c>
      <c r="I9" s="30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9">
        <v>0.61</v>
      </c>
      <c r="L9" s="4" t="s">
        <v>18</v>
      </c>
      <c r="M9" s="8" t="s">
        <v>19</v>
      </c>
    </row>
    <row r="10" spans="1:13" s="24" customFormat="1" ht="65.25" customHeight="1">
      <c r="A10" s="25">
        <v>4</v>
      </c>
      <c r="B10" s="8" t="s">
        <v>11</v>
      </c>
      <c r="C10" s="25" t="s">
        <v>46</v>
      </c>
      <c r="D10" s="29" t="s">
        <v>13</v>
      </c>
      <c r="E10" s="29">
        <v>0.46</v>
      </c>
      <c r="F10" s="29" t="s">
        <v>14</v>
      </c>
      <c r="G10" s="30" t="s">
        <v>41</v>
      </c>
      <c r="H10" s="29" t="s">
        <v>26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9">
        <v>0.85</v>
      </c>
      <c r="L10" s="4" t="s">
        <v>18</v>
      </c>
      <c r="M10" s="8" t="s">
        <v>19</v>
      </c>
    </row>
    <row r="11" spans="1:13" s="24" customFormat="1" ht="66" customHeight="1">
      <c r="A11" s="25">
        <v>5</v>
      </c>
      <c r="B11" s="8" t="s">
        <v>11</v>
      </c>
      <c r="C11" s="30" t="s">
        <v>28</v>
      </c>
      <c r="D11" s="8" t="s">
        <v>13</v>
      </c>
      <c r="E11" s="32">
        <v>3.6</v>
      </c>
      <c r="F11" s="27" t="s">
        <v>14</v>
      </c>
      <c r="G11" s="8" t="s">
        <v>41</v>
      </c>
      <c r="H11" s="8" t="s">
        <v>29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4" t="s">
        <v>17</v>
      </c>
      <c r="K11" s="4">
        <v>2.13</v>
      </c>
      <c r="L11" s="4" t="s">
        <v>18</v>
      </c>
      <c r="M11" s="8" t="s">
        <v>19</v>
      </c>
    </row>
    <row r="12" spans="1:13" s="24" customFormat="1" ht="68.25" customHeight="1">
      <c r="A12" s="25">
        <v>6</v>
      </c>
      <c r="B12" s="8" t="s">
        <v>11</v>
      </c>
      <c r="C12" s="8" t="s">
        <v>30</v>
      </c>
      <c r="D12" s="30" t="s">
        <v>13</v>
      </c>
      <c r="E12" s="29">
        <v>2.26</v>
      </c>
      <c r="F12" s="29" t="s">
        <v>14</v>
      </c>
      <c r="G12" s="30" t="s">
        <v>41</v>
      </c>
      <c r="H12" s="31" t="s">
        <v>16</v>
      </c>
      <c r="I12" s="31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3.99</v>
      </c>
      <c r="L12" s="4" t="s">
        <v>18</v>
      </c>
      <c r="M12" s="8" t="s">
        <v>19</v>
      </c>
    </row>
    <row r="13" spans="1:13" s="24" customFormat="1" ht="66.75" customHeight="1">
      <c r="A13" s="25">
        <v>7</v>
      </c>
      <c r="B13" s="8" t="s">
        <v>11</v>
      </c>
      <c r="C13" s="8" t="s">
        <v>31</v>
      </c>
      <c r="D13" s="8" t="s">
        <v>13</v>
      </c>
      <c r="E13" s="27">
        <v>6.55</v>
      </c>
      <c r="F13" s="27" t="s">
        <v>14</v>
      </c>
      <c r="G13" s="8" t="s">
        <v>41</v>
      </c>
      <c r="H13" s="8" t="s">
        <v>29</v>
      </c>
      <c r="I13" s="31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v>1.19</v>
      </c>
      <c r="L13" s="4" t="s">
        <v>18</v>
      </c>
      <c r="M13" s="8" t="s">
        <v>19</v>
      </c>
    </row>
    <row r="14" spans="1:13" s="24" customFormat="1" ht="66" customHeight="1">
      <c r="A14" s="8">
        <v>8</v>
      </c>
      <c r="B14" s="8" t="s">
        <v>11</v>
      </c>
      <c r="C14" s="8" t="s">
        <v>32</v>
      </c>
      <c r="D14" s="8" t="s">
        <v>13</v>
      </c>
      <c r="E14" s="27">
        <v>1.21</v>
      </c>
      <c r="F14" s="27" t="s">
        <v>14</v>
      </c>
      <c r="G14" s="8" t="s">
        <v>41</v>
      </c>
      <c r="H14" s="8" t="s">
        <v>33</v>
      </c>
      <c r="I14" s="28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>
        <f>0.06+0.32</f>
        <v>0.38</v>
      </c>
      <c r="L14" s="4" t="s">
        <v>18</v>
      </c>
      <c r="M14" s="8" t="s">
        <v>19</v>
      </c>
    </row>
    <row r="15" spans="1:13" s="33" customFormat="1" ht="67.5" customHeight="1">
      <c r="A15" s="8">
        <v>9</v>
      </c>
      <c r="B15" s="8" t="s">
        <v>11</v>
      </c>
      <c r="C15" s="8" t="s">
        <v>34</v>
      </c>
      <c r="D15" s="8" t="s">
        <v>13</v>
      </c>
      <c r="E15" s="27">
        <v>5.44</v>
      </c>
      <c r="F15" s="27" t="s">
        <v>14</v>
      </c>
      <c r="G15" s="8" t="s">
        <v>41</v>
      </c>
      <c r="H15" s="8" t="s">
        <v>35</v>
      </c>
      <c r="I15" s="28" t="str">
        <f>I14</f>
        <v>Публичное акционерное Общество "Северное" (ПАО "Северное");                                                                 ИНН 5053040768</v>
      </c>
      <c r="J15" s="4" t="s">
        <v>17</v>
      </c>
      <c r="K15" s="4" t="s">
        <v>36</v>
      </c>
      <c r="L15" s="4" t="s">
        <v>36</v>
      </c>
      <c r="M15" s="8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D1">
      <selection activeCell="I4" sqref="I4"/>
    </sheetView>
  </sheetViews>
  <sheetFormatPr defaultColWidth="9.140625" defaultRowHeight="15"/>
  <cols>
    <col min="1" max="1" width="3.7109375" style="1" customWidth="1"/>
    <col min="2" max="2" width="10.8515625" style="1" customWidth="1"/>
    <col min="3" max="3" width="34.421875" style="26" customWidth="1"/>
    <col min="4" max="4" width="5.57421875" style="1" customWidth="1"/>
    <col min="5" max="5" width="10.28125" style="1" customWidth="1"/>
    <col min="6" max="6" width="11.421875" style="1" customWidth="1"/>
    <col min="7" max="7" width="19.28125" style="1" customWidth="1"/>
    <col min="8" max="8" width="14.00390625" style="26" customWidth="1"/>
    <col min="9" max="9" width="20.57421875" style="1" customWidth="1"/>
    <col min="10" max="10" width="9.8515625" style="1" customWidth="1"/>
    <col min="11" max="11" width="10.140625" style="1" customWidth="1"/>
    <col min="12" max="12" width="12.00390625" style="23" customWidth="1"/>
    <col min="13" max="13" width="16.28125" style="23" customWidth="1"/>
    <col min="14" max="16384" width="9.140625" style="23" customWidth="1"/>
  </cols>
  <sheetData>
    <row r="1" spans="2:9" ht="27.75" customHeight="1">
      <c r="B1" s="36" t="s">
        <v>0</v>
      </c>
      <c r="C1" s="36"/>
      <c r="D1" s="36"/>
      <c r="E1" s="36"/>
      <c r="F1" s="36"/>
      <c r="G1" s="36"/>
      <c r="H1" s="36"/>
      <c r="I1" s="36"/>
    </row>
    <row r="3" spans="1:13" ht="78" customHeight="1">
      <c r="A3" s="2" t="s">
        <v>1</v>
      </c>
      <c r="B3" s="2" t="s">
        <v>2</v>
      </c>
      <c r="C3" s="3" t="s">
        <v>3</v>
      </c>
      <c r="D3" s="3" t="s">
        <v>37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s="24" customFormat="1" ht="79.5" customHeight="1">
      <c r="A4" s="3">
        <v>1</v>
      </c>
      <c r="B4" s="3" t="s">
        <v>11</v>
      </c>
      <c r="C4" s="3" t="s">
        <v>12</v>
      </c>
      <c r="D4" s="4" t="s">
        <v>13</v>
      </c>
      <c r="E4" s="5">
        <v>1.3</v>
      </c>
      <c r="F4" s="4" t="s">
        <v>14</v>
      </c>
      <c r="G4" s="3" t="s">
        <v>39</v>
      </c>
      <c r="H4" s="3" t="s">
        <v>16</v>
      </c>
      <c r="I4" s="3" t="s">
        <v>43</v>
      </c>
      <c r="J4" s="11" t="s">
        <v>17</v>
      </c>
      <c r="K4" s="4">
        <v>2.35</v>
      </c>
      <c r="L4" s="4" t="s">
        <v>18</v>
      </c>
      <c r="M4" s="3" t="s">
        <v>19</v>
      </c>
    </row>
    <row r="5" spans="1:13" s="24" customFormat="1" ht="36" customHeight="1">
      <c r="A5" s="37">
        <v>2</v>
      </c>
      <c r="B5" s="8" t="s">
        <v>11</v>
      </c>
      <c r="C5" s="9" t="s">
        <v>40</v>
      </c>
      <c r="D5" s="40" t="s">
        <v>13</v>
      </c>
      <c r="E5" s="46">
        <v>4.5</v>
      </c>
      <c r="F5" s="40" t="s">
        <v>14</v>
      </c>
      <c r="G5" s="37" t="s">
        <v>41</v>
      </c>
      <c r="H5" s="37" t="s">
        <v>42</v>
      </c>
      <c r="I5" s="43" t="s">
        <v>43</v>
      </c>
      <c r="J5" s="11" t="s">
        <v>17</v>
      </c>
      <c r="K5" s="4">
        <v>7.08</v>
      </c>
      <c r="L5" s="4" t="s">
        <v>18</v>
      </c>
      <c r="M5" s="35" t="s">
        <v>19</v>
      </c>
    </row>
    <row r="6" spans="1:13" s="24" customFormat="1" ht="51" customHeight="1">
      <c r="A6" s="38"/>
      <c r="B6" s="8" t="s">
        <v>11</v>
      </c>
      <c r="C6" s="9" t="s">
        <v>23</v>
      </c>
      <c r="D6" s="41"/>
      <c r="E6" s="47"/>
      <c r="F6" s="41"/>
      <c r="G6" s="38"/>
      <c r="H6" s="38"/>
      <c r="I6" s="44"/>
      <c r="J6" s="4" t="s">
        <v>17</v>
      </c>
      <c r="K6" s="4">
        <v>6.68</v>
      </c>
      <c r="L6" s="4" t="s">
        <v>18</v>
      </c>
      <c r="M6" s="35"/>
    </row>
    <row r="7" spans="1:13" s="24" customFormat="1" ht="27.75" customHeight="1">
      <c r="A7" s="39"/>
      <c r="B7" s="8" t="s">
        <v>11</v>
      </c>
      <c r="C7" s="12" t="s">
        <v>24</v>
      </c>
      <c r="D7" s="42"/>
      <c r="E7" s="48"/>
      <c r="F7" s="42"/>
      <c r="G7" s="39"/>
      <c r="H7" s="39"/>
      <c r="I7" s="45"/>
      <c r="J7" s="4" t="s">
        <v>17</v>
      </c>
      <c r="K7" s="4">
        <v>1.07</v>
      </c>
      <c r="L7" s="4" t="s">
        <v>18</v>
      </c>
      <c r="M7" s="35"/>
    </row>
    <row r="8" spans="1:13" s="24" customFormat="1" ht="78.75" customHeight="1">
      <c r="A8" s="3">
        <v>3</v>
      </c>
      <c r="B8" s="3" t="s">
        <v>11</v>
      </c>
      <c r="C8" s="25" t="s">
        <v>46</v>
      </c>
      <c r="D8" s="4" t="s">
        <v>13</v>
      </c>
      <c r="E8" s="5">
        <v>1</v>
      </c>
      <c r="F8" s="4" t="s">
        <v>14</v>
      </c>
      <c r="G8" s="3" t="s">
        <v>39</v>
      </c>
      <c r="H8" s="3" t="s">
        <v>26</v>
      </c>
      <c r="I8" s="3" t="s">
        <v>43</v>
      </c>
      <c r="J8" s="4" t="s">
        <v>17</v>
      </c>
      <c r="K8" s="4">
        <v>0.58</v>
      </c>
      <c r="L8" s="4" t="s">
        <v>18</v>
      </c>
      <c r="M8" s="3" t="s">
        <v>19</v>
      </c>
    </row>
    <row r="9" spans="1:13" s="24" customFormat="1" ht="78.75" customHeight="1">
      <c r="A9" s="3">
        <v>4</v>
      </c>
      <c r="B9" s="3" t="s">
        <v>11</v>
      </c>
      <c r="C9" s="3" t="s">
        <v>48</v>
      </c>
      <c r="D9" s="4" t="s">
        <v>13</v>
      </c>
      <c r="E9" s="3" t="s">
        <v>60</v>
      </c>
      <c r="F9" s="4" t="s">
        <v>14</v>
      </c>
      <c r="G9" s="3" t="s">
        <v>39</v>
      </c>
      <c r="H9" s="3" t="s">
        <v>50</v>
      </c>
      <c r="I9" s="3" t="s">
        <v>43</v>
      </c>
      <c r="J9" s="4" t="s">
        <v>17</v>
      </c>
      <c r="K9" s="3" t="s">
        <v>61</v>
      </c>
      <c r="L9" s="4" t="s">
        <v>18</v>
      </c>
      <c r="M9" s="3" t="s">
        <v>19</v>
      </c>
    </row>
    <row r="10" spans="1:13" s="24" customFormat="1" ht="78.75" customHeight="1">
      <c r="A10" s="3">
        <v>5</v>
      </c>
      <c r="B10" s="3" t="s">
        <v>11</v>
      </c>
      <c r="C10" s="3" t="s">
        <v>53</v>
      </c>
      <c r="D10" s="4" t="s">
        <v>13</v>
      </c>
      <c r="E10" s="4">
        <v>1.73</v>
      </c>
      <c r="F10" s="4" t="s">
        <v>14</v>
      </c>
      <c r="G10" s="3" t="s">
        <v>39</v>
      </c>
      <c r="H10" s="3" t="s">
        <v>29</v>
      </c>
      <c r="I10" s="3" t="s">
        <v>43</v>
      </c>
      <c r="J10" s="4" t="s">
        <v>17</v>
      </c>
      <c r="K10" s="4">
        <v>1.74</v>
      </c>
      <c r="L10" s="4" t="s">
        <v>18</v>
      </c>
      <c r="M10" s="3" t="s">
        <v>19</v>
      </c>
    </row>
    <row r="11" spans="1:13" s="24" customFormat="1" ht="78.75" customHeight="1">
      <c r="A11" s="3">
        <v>6</v>
      </c>
      <c r="B11" s="3" t="s">
        <v>11</v>
      </c>
      <c r="C11" s="3" t="s">
        <v>28</v>
      </c>
      <c r="D11" s="4" t="s">
        <v>13</v>
      </c>
      <c r="E11" s="4">
        <v>2.12</v>
      </c>
      <c r="F11" s="4" t="s">
        <v>14</v>
      </c>
      <c r="G11" s="3" t="s">
        <v>39</v>
      </c>
      <c r="H11" s="3" t="s">
        <v>29</v>
      </c>
      <c r="I11" s="3" t="s">
        <v>43</v>
      </c>
      <c r="J11" s="4" t="s">
        <v>17</v>
      </c>
      <c r="K11" s="4">
        <v>2.27</v>
      </c>
      <c r="L11" s="4" t="s">
        <v>18</v>
      </c>
      <c r="M11" s="3" t="s">
        <v>19</v>
      </c>
    </row>
    <row r="12" spans="1:13" s="24" customFormat="1" ht="78.75" customHeight="1">
      <c r="A12" s="3">
        <v>7</v>
      </c>
      <c r="B12" s="3" t="s">
        <v>11</v>
      </c>
      <c r="C12" s="8" t="s">
        <v>30</v>
      </c>
      <c r="D12" s="4" t="s">
        <v>13</v>
      </c>
      <c r="E12" s="4">
        <v>3.34</v>
      </c>
      <c r="F12" s="4" t="s">
        <v>14</v>
      </c>
      <c r="G12" s="3" t="s">
        <v>39</v>
      </c>
      <c r="H12" s="3" t="s">
        <v>16</v>
      </c>
      <c r="I12" s="3" t="s">
        <v>43</v>
      </c>
      <c r="J12" s="4" t="s">
        <v>17</v>
      </c>
      <c r="K12" s="4">
        <v>3.81</v>
      </c>
      <c r="L12" s="4" t="s">
        <v>18</v>
      </c>
      <c r="M12" s="3" t="s">
        <v>19</v>
      </c>
    </row>
    <row r="13" spans="1:13" s="24" customFormat="1" ht="76.5">
      <c r="A13" s="4">
        <v>8</v>
      </c>
      <c r="B13" s="3" t="s">
        <v>11</v>
      </c>
      <c r="C13" s="3" t="s">
        <v>57</v>
      </c>
      <c r="D13" s="4" t="s">
        <v>13</v>
      </c>
      <c r="E13" s="4">
        <v>1.97</v>
      </c>
      <c r="F13" s="4" t="s">
        <v>14</v>
      </c>
      <c r="G13" s="3" t="s">
        <v>39</v>
      </c>
      <c r="H13" s="3" t="s">
        <v>29</v>
      </c>
      <c r="I13" s="3" t="s">
        <v>43</v>
      </c>
      <c r="J13" s="4" t="s">
        <v>17</v>
      </c>
      <c r="K13" s="4">
        <v>2.23</v>
      </c>
      <c r="L13" s="4" t="s">
        <v>18</v>
      </c>
      <c r="M13" s="3" t="s">
        <v>19</v>
      </c>
    </row>
    <row r="14" spans="1:13" s="24" customFormat="1" ht="83.25" customHeight="1">
      <c r="A14" s="4">
        <v>9</v>
      </c>
      <c r="B14" s="3" t="s">
        <v>11</v>
      </c>
      <c r="C14" s="8" t="s">
        <v>32</v>
      </c>
      <c r="D14" s="4" t="s">
        <v>13</v>
      </c>
      <c r="E14" s="4">
        <v>0.17</v>
      </c>
      <c r="F14" s="4" t="s">
        <v>14</v>
      </c>
      <c r="G14" s="3" t="s">
        <v>39</v>
      </c>
      <c r="H14" s="3" t="s">
        <v>33</v>
      </c>
      <c r="I14" s="3" t="s">
        <v>43</v>
      </c>
      <c r="J14" s="4" t="s">
        <v>17</v>
      </c>
      <c r="K14" s="4">
        <v>0.94</v>
      </c>
      <c r="L14" s="4" t="s">
        <v>18</v>
      </c>
      <c r="M14" s="3" t="s">
        <v>19</v>
      </c>
    </row>
    <row r="15" spans="1:13" s="24" customFormat="1" ht="76.5">
      <c r="A15" s="4">
        <v>10</v>
      </c>
      <c r="B15" s="3" t="s">
        <v>11</v>
      </c>
      <c r="C15" s="3" t="s">
        <v>34</v>
      </c>
      <c r="D15" s="4" t="s">
        <v>13</v>
      </c>
      <c r="E15" s="4">
        <v>6.84</v>
      </c>
      <c r="F15" s="4" t="s">
        <v>14</v>
      </c>
      <c r="G15" s="3" t="s">
        <v>39</v>
      </c>
      <c r="H15" s="3" t="s">
        <v>35</v>
      </c>
      <c r="I15" s="3" t="s">
        <v>43</v>
      </c>
      <c r="J15" s="4" t="s">
        <v>36</v>
      </c>
      <c r="K15" s="4" t="s">
        <v>36</v>
      </c>
      <c r="L15" s="4" t="s">
        <v>36</v>
      </c>
      <c r="M15" s="4" t="s">
        <v>36</v>
      </c>
    </row>
  </sheetData>
  <sheetProtection/>
  <mergeCells count="9">
    <mergeCell ref="M5:M7"/>
    <mergeCell ref="B1:I1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E1">
      <selection activeCell="I5" sqref="I5"/>
    </sheetView>
  </sheetViews>
  <sheetFormatPr defaultColWidth="9.140625" defaultRowHeight="15"/>
  <cols>
    <col min="1" max="1" width="4.00390625" style="1" customWidth="1"/>
    <col min="2" max="2" width="11.421875" style="1" customWidth="1"/>
    <col min="3" max="3" width="35.00390625" style="1" customWidth="1"/>
    <col min="4" max="4" width="8.7109375" style="1" customWidth="1"/>
    <col min="5" max="5" width="10.421875" style="1" customWidth="1"/>
    <col min="6" max="6" width="11.00390625" style="1" customWidth="1"/>
    <col min="7" max="7" width="18.7109375" style="1" customWidth="1"/>
    <col min="8" max="8" width="14.00390625" style="1" customWidth="1"/>
    <col min="9" max="9" width="18.7109375" style="1" customWidth="1"/>
    <col min="10" max="10" width="9.57421875" style="1" customWidth="1"/>
    <col min="11" max="11" width="9.7109375" style="1" customWidth="1"/>
    <col min="12" max="12" width="11.140625" style="1" customWidth="1"/>
    <col min="13" max="13" width="17.57421875" style="1" customWidth="1"/>
    <col min="14" max="16384" width="9.140625" style="1" customWidth="1"/>
  </cols>
  <sheetData>
    <row r="1" spans="2:13" ht="19.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2.75"/>
    <row r="3" spans="1:13" ht="77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ht="77.25" customHeight="1">
      <c r="A5" s="3">
        <v>1</v>
      </c>
      <c r="B5" s="3" t="s">
        <v>11</v>
      </c>
      <c r="C5" s="3" t="s">
        <v>12</v>
      </c>
      <c r="D5" s="4" t="s">
        <v>13</v>
      </c>
      <c r="E5" s="5">
        <v>2.39</v>
      </c>
      <c r="F5" s="4" t="s">
        <v>14</v>
      </c>
      <c r="G5" s="6" t="s">
        <v>15</v>
      </c>
      <c r="H5" s="4" t="s">
        <v>16</v>
      </c>
      <c r="I5" s="3" t="s">
        <v>43</v>
      </c>
      <c r="J5" s="4" t="s">
        <v>17</v>
      </c>
      <c r="K5" s="4">
        <v>1.84</v>
      </c>
      <c r="L5" s="4" t="s">
        <v>18</v>
      </c>
      <c r="M5" s="8" t="s">
        <v>19</v>
      </c>
    </row>
    <row r="6" spans="1:13" ht="26.25" customHeight="1">
      <c r="A6" s="49">
        <v>2</v>
      </c>
      <c r="B6" s="49" t="s">
        <v>11</v>
      </c>
      <c r="C6" s="9" t="s">
        <v>20</v>
      </c>
      <c r="D6" s="52" t="s">
        <v>13</v>
      </c>
      <c r="E6" s="55">
        <f>3.49+0.15</f>
        <v>3.64</v>
      </c>
      <c r="F6" s="52" t="s">
        <v>14</v>
      </c>
      <c r="G6" s="58" t="s">
        <v>15</v>
      </c>
      <c r="H6" s="49" t="s">
        <v>21</v>
      </c>
      <c r="I6" s="61" t="s">
        <v>22</v>
      </c>
      <c r="J6" s="10" t="s">
        <v>17</v>
      </c>
      <c r="K6" s="11">
        <f>0.26+0.39+0.6+0.29+0.21+0.31+1.92+0.84+0.92+0.34+0.92+0.55+0.58</f>
        <v>8.129999999999999</v>
      </c>
      <c r="L6" s="4" t="s">
        <v>18</v>
      </c>
      <c r="M6" s="37" t="s">
        <v>19</v>
      </c>
    </row>
    <row r="7" spans="1:13" ht="51" customHeight="1">
      <c r="A7" s="50"/>
      <c r="B7" s="50"/>
      <c r="C7" s="9" t="s">
        <v>23</v>
      </c>
      <c r="D7" s="53"/>
      <c r="E7" s="56"/>
      <c r="F7" s="53"/>
      <c r="G7" s="59"/>
      <c r="H7" s="50"/>
      <c r="I7" s="62"/>
      <c r="J7" s="4" t="s">
        <v>17</v>
      </c>
      <c r="K7" s="4">
        <f>1.57+1.05+1.84+1.84+1.44+0.41</f>
        <v>8.15</v>
      </c>
      <c r="L7" s="4" t="s">
        <v>18</v>
      </c>
      <c r="M7" s="38"/>
    </row>
    <row r="8" spans="1:13" ht="27.75" customHeight="1">
      <c r="A8" s="51"/>
      <c r="B8" s="51"/>
      <c r="C8" s="12" t="s">
        <v>24</v>
      </c>
      <c r="D8" s="54"/>
      <c r="E8" s="57"/>
      <c r="F8" s="54"/>
      <c r="G8" s="60"/>
      <c r="H8" s="51"/>
      <c r="I8" s="63"/>
      <c r="J8" s="4" t="s">
        <v>17</v>
      </c>
      <c r="K8" s="4">
        <v>0.52</v>
      </c>
      <c r="L8" s="4" t="s">
        <v>18</v>
      </c>
      <c r="M8" s="39"/>
    </row>
    <row r="9" spans="1:13" ht="69.75" customHeight="1">
      <c r="A9" s="13">
        <v>3</v>
      </c>
      <c r="B9" s="3" t="s">
        <v>11</v>
      </c>
      <c r="C9" s="14" t="s">
        <v>25</v>
      </c>
      <c r="D9" s="11" t="s">
        <v>13</v>
      </c>
      <c r="E9" s="15">
        <v>0.2</v>
      </c>
      <c r="F9" s="11" t="s">
        <v>14</v>
      </c>
      <c r="G9" s="6" t="s">
        <v>15</v>
      </c>
      <c r="H9" s="11" t="s">
        <v>26</v>
      </c>
      <c r="I9" s="16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7">
        <v>0.6</v>
      </c>
      <c r="L9" s="4" t="s">
        <v>18</v>
      </c>
      <c r="M9" s="8" t="s">
        <v>19</v>
      </c>
    </row>
    <row r="10" spans="1:13" ht="70.5" customHeight="1">
      <c r="A10" s="13">
        <v>4</v>
      </c>
      <c r="B10" s="3" t="s">
        <v>11</v>
      </c>
      <c r="C10" s="14" t="s">
        <v>27</v>
      </c>
      <c r="D10" s="11" t="s">
        <v>13</v>
      </c>
      <c r="E10" s="15">
        <v>0.27</v>
      </c>
      <c r="F10" s="11" t="s">
        <v>14</v>
      </c>
      <c r="G10" s="6" t="s">
        <v>15</v>
      </c>
      <c r="H10" s="11" t="s">
        <v>26</v>
      </c>
      <c r="I10" s="18" t="str">
        <f>I6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9">
        <v>0.84</v>
      </c>
      <c r="L10" s="4" t="s">
        <v>18</v>
      </c>
      <c r="M10" s="8" t="s">
        <v>19</v>
      </c>
    </row>
    <row r="11" spans="1:13" ht="64.5" customHeight="1">
      <c r="A11" s="3">
        <v>5</v>
      </c>
      <c r="B11" s="3" t="s">
        <v>11</v>
      </c>
      <c r="C11" s="20" t="s">
        <v>28</v>
      </c>
      <c r="D11" s="3" t="s">
        <v>13</v>
      </c>
      <c r="E11" s="5">
        <v>2.64</v>
      </c>
      <c r="F11" s="4" t="s">
        <v>14</v>
      </c>
      <c r="G11" s="6" t="s">
        <v>15</v>
      </c>
      <c r="H11" s="6" t="s">
        <v>29</v>
      </c>
      <c r="I11" s="18" t="s">
        <v>22</v>
      </c>
      <c r="J11" s="4" t="s">
        <v>17</v>
      </c>
      <c r="K11" s="5">
        <v>2.1</v>
      </c>
      <c r="L11" s="4" t="s">
        <v>18</v>
      </c>
      <c r="M11" s="8" t="s">
        <v>19</v>
      </c>
    </row>
    <row r="12" spans="1:13" ht="67.5" customHeight="1">
      <c r="A12" s="13">
        <v>6</v>
      </c>
      <c r="B12" s="3" t="s">
        <v>11</v>
      </c>
      <c r="C12" s="20" t="s">
        <v>30</v>
      </c>
      <c r="D12" s="16" t="s">
        <v>13</v>
      </c>
      <c r="E12" s="5">
        <v>3.18</v>
      </c>
      <c r="F12" s="11" t="s">
        <v>14</v>
      </c>
      <c r="G12" s="6" t="s">
        <v>15</v>
      </c>
      <c r="H12" s="21" t="s">
        <v>16</v>
      </c>
      <c r="I12" s="18" t="s">
        <v>22</v>
      </c>
      <c r="J12" s="11" t="s">
        <v>17</v>
      </c>
      <c r="K12" s="19">
        <v>2.52</v>
      </c>
      <c r="L12" s="4" t="s">
        <v>18</v>
      </c>
      <c r="M12" s="8" t="s">
        <v>19</v>
      </c>
    </row>
    <row r="13" spans="1:13" ht="69" customHeight="1">
      <c r="A13" s="4">
        <v>7</v>
      </c>
      <c r="B13" s="3" t="s">
        <v>11</v>
      </c>
      <c r="C13" s="6" t="s">
        <v>31</v>
      </c>
      <c r="D13" s="3" t="s">
        <v>13</v>
      </c>
      <c r="E13" s="5">
        <v>3.85</v>
      </c>
      <c r="F13" s="4" t="s">
        <v>14</v>
      </c>
      <c r="G13" s="6" t="s">
        <v>15</v>
      </c>
      <c r="H13" s="6" t="s">
        <v>29</v>
      </c>
      <c r="I13" s="18" t="str">
        <f>I9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v>1.17</v>
      </c>
      <c r="L13" s="4" t="s">
        <v>18</v>
      </c>
      <c r="M13" s="8" t="s">
        <v>19</v>
      </c>
    </row>
    <row r="14" spans="1:13" ht="69.75" customHeight="1">
      <c r="A14" s="4">
        <v>8</v>
      </c>
      <c r="B14" s="3" t="s">
        <v>11</v>
      </c>
      <c r="C14" s="8" t="s">
        <v>32</v>
      </c>
      <c r="D14" s="3" t="s">
        <v>13</v>
      </c>
      <c r="E14" s="5">
        <v>0.73</v>
      </c>
      <c r="F14" s="4" t="s">
        <v>14</v>
      </c>
      <c r="G14" s="6" t="s">
        <v>15</v>
      </c>
      <c r="H14" s="3" t="s">
        <v>33</v>
      </c>
      <c r="I14" s="7" t="str">
        <f>I10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>
        <f>0.06+0.31</f>
        <v>0.37</v>
      </c>
      <c r="L14" s="4" t="s">
        <v>18</v>
      </c>
      <c r="M14" s="8" t="s">
        <v>19</v>
      </c>
    </row>
    <row r="15" spans="1:13" s="22" customFormat="1" ht="69" customHeight="1">
      <c r="A15" s="4">
        <v>9</v>
      </c>
      <c r="B15" s="3" t="s">
        <v>11</v>
      </c>
      <c r="C15" s="6" t="s">
        <v>34</v>
      </c>
      <c r="D15" s="3" t="s">
        <v>13</v>
      </c>
      <c r="E15" s="5">
        <v>7.49</v>
      </c>
      <c r="F15" s="4" t="s">
        <v>14</v>
      </c>
      <c r="G15" s="6" t="s">
        <v>15</v>
      </c>
      <c r="H15" s="3" t="s">
        <v>35</v>
      </c>
      <c r="I15" s="7" t="str">
        <f>I11</f>
        <v>Публичное акционерное общество "Северное" (ПАО "Северное");                                                                 ИНН 5053040768</v>
      </c>
      <c r="J15" s="4" t="s">
        <v>17</v>
      </c>
      <c r="K15" s="4" t="s">
        <v>36</v>
      </c>
      <c r="L15" s="4" t="s">
        <v>36</v>
      </c>
      <c r="M15" s="8" t="s">
        <v>36</v>
      </c>
    </row>
  </sheetData>
  <sheetProtection/>
  <mergeCells count="10">
    <mergeCell ref="B1:M1"/>
    <mergeCell ref="A6:A8"/>
    <mergeCell ref="B6:B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D1">
      <selection activeCell="I4" sqref="I4"/>
    </sheetView>
  </sheetViews>
  <sheetFormatPr defaultColWidth="9.140625" defaultRowHeight="15"/>
  <cols>
    <col min="1" max="1" width="3.7109375" style="1" customWidth="1"/>
    <col min="2" max="2" width="10.8515625" style="1" customWidth="1"/>
    <col min="3" max="3" width="34.421875" style="26" customWidth="1"/>
    <col min="4" max="4" width="5.57421875" style="1" customWidth="1"/>
    <col min="5" max="5" width="10.28125" style="1" customWidth="1"/>
    <col min="6" max="6" width="11.421875" style="1" customWidth="1"/>
    <col min="7" max="7" width="19.28125" style="1" customWidth="1"/>
    <col min="8" max="8" width="14.00390625" style="26" customWidth="1"/>
    <col min="9" max="9" width="20.57421875" style="1" customWidth="1"/>
    <col min="10" max="10" width="9.8515625" style="1" customWidth="1"/>
    <col min="11" max="11" width="10.140625" style="1" customWidth="1"/>
    <col min="12" max="12" width="12.00390625" style="23" customWidth="1"/>
    <col min="13" max="13" width="16.28125" style="23" customWidth="1"/>
    <col min="14" max="16384" width="9.140625" style="23" customWidth="1"/>
  </cols>
  <sheetData>
    <row r="1" spans="2:9" ht="27.75" customHeight="1">
      <c r="B1" s="36" t="s">
        <v>0</v>
      </c>
      <c r="C1" s="36"/>
      <c r="D1" s="36"/>
      <c r="E1" s="36"/>
      <c r="F1" s="36"/>
      <c r="G1" s="36"/>
      <c r="H1" s="36"/>
      <c r="I1" s="36"/>
    </row>
    <row r="3" spans="1:13" ht="78" customHeight="1">
      <c r="A3" s="2" t="s">
        <v>1</v>
      </c>
      <c r="B3" s="2" t="s">
        <v>2</v>
      </c>
      <c r="C3" s="3" t="s">
        <v>3</v>
      </c>
      <c r="D3" s="3" t="s">
        <v>37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s="24" customFormat="1" ht="79.5" customHeight="1">
      <c r="A4" s="3">
        <v>1</v>
      </c>
      <c r="B4" s="3" t="s">
        <v>11</v>
      </c>
      <c r="C4" s="3" t="s">
        <v>12</v>
      </c>
      <c r="D4" s="4" t="s">
        <v>13</v>
      </c>
      <c r="E4" s="5">
        <v>1.3</v>
      </c>
      <c r="F4" s="4" t="s">
        <v>14</v>
      </c>
      <c r="G4" s="3" t="s">
        <v>39</v>
      </c>
      <c r="H4" s="3" t="s">
        <v>16</v>
      </c>
      <c r="I4" s="3" t="s">
        <v>43</v>
      </c>
      <c r="J4" s="11" t="s">
        <v>17</v>
      </c>
      <c r="K4" s="4">
        <v>2.35</v>
      </c>
      <c r="L4" s="4" t="s">
        <v>18</v>
      </c>
      <c r="M4" s="3" t="s">
        <v>19</v>
      </c>
    </row>
    <row r="5" spans="1:13" s="24" customFormat="1" ht="36" customHeight="1">
      <c r="A5" s="37">
        <v>2</v>
      </c>
      <c r="B5" s="8" t="s">
        <v>11</v>
      </c>
      <c r="C5" s="9" t="s">
        <v>40</v>
      </c>
      <c r="D5" s="40" t="s">
        <v>13</v>
      </c>
      <c r="E5" s="46">
        <v>4.5</v>
      </c>
      <c r="F5" s="40" t="s">
        <v>14</v>
      </c>
      <c r="G5" s="37" t="s">
        <v>41</v>
      </c>
      <c r="H5" s="37" t="s">
        <v>42</v>
      </c>
      <c r="I5" s="43" t="s">
        <v>43</v>
      </c>
      <c r="J5" s="11" t="s">
        <v>17</v>
      </c>
      <c r="K5" s="4">
        <v>7.08</v>
      </c>
      <c r="L5" s="4" t="s">
        <v>18</v>
      </c>
      <c r="M5" s="35" t="s">
        <v>19</v>
      </c>
    </row>
    <row r="6" spans="1:13" s="24" customFormat="1" ht="51" customHeight="1">
      <c r="A6" s="38"/>
      <c r="B6" s="8" t="s">
        <v>11</v>
      </c>
      <c r="C6" s="9" t="s">
        <v>23</v>
      </c>
      <c r="D6" s="41"/>
      <c r="E6" s="47"/>
      <c r="F6" s="41"/>
      <c r="G6" s="38"/>
      <c r="H6" s="38"/>
      <c r="I6" s="44"/>
      <c r="J6" s="4" t="s">
        <v>17</v>
      </c>
      <c r="K6" s="4">
        <v>6.68</v>
      </c>
      <c r="L6" s="4" t="s">
        <v>18</v>
      </c>
      <c r="M6" s="35"/>
    </row>
    <row r="7" spans="1:13" s="24" customFormat="1" ht="27.75" customHeight="1">
      <c r="A7" s="39"/>
      <c r="B7" s="8" t="s">
        <v>11</v>
      </c>
      <c r="C7" s="12" t="s">
        <v>24</v>
      </c>
      <c r="D7" s="42"/>
      <c r="E7" s="48"/>
      <c r="F7" s="42"/>
      <c r="G7" s="39"/>
      <c r="H7" s="39"/>
      <c r="I7" s="45"/>
      <c r="J7" s="4" t="s">
        <v>17</v>
      </c>
      <c r="K7" s="4">
        <v>1.07</v>
      </c>
      <c r="L7" s="4" t="s">
        <v>18</v>
      </c>
      <c r="M7" s="35"/>
    </row>
    <row r="8" spans="1:13" s="24" customFormat="1" ht="78.75" customHeight="1">
      <c r="A8" s="3">
        <v>3</v>
      </c>
      <c r="B8" s="3" t="s">
        <v>11</v>
      </c>
      <c r="C8" s="25" t="s">
        <v>46</v>
      </c>
      <c r="D8" s="4" t="s">
        <v>13</v>
      </c>
      <c r="E8" s="5">
        <v>1</v>
      </c>
      <c r="F8" s="4" t="s">
        <v>14</v>
      </c>
      <c r="G8" s="3" t="s">
        <v>39</v>
      </c>
      <c r="H8" s="3" t="s">
        <v>26</v>
      </c>
      <c r="I8" s="3" t="s">
        <v>43</v>
      </c>
      <c r="J8" s="4" t="s">
        <v>17</v>
      </c>
      <c r="K8" s="4">
        <v>0.58</v>
      </c>
      <c r="L8" s="4" t="s">
        <v>18</v>
      </c>
      <c r="M8" s="3" t="s">
        <v>19</v>
      </c>
    </row>
    <row r="9" spans="1:13" s="24" customFormat="1" ht="78.75" customHeight="1">
      <c r="A9" s="3">
        <v>4</v>
      </c>
      <c r="B9" s="3" t="s">
        <v>11</v>
      </c>
      <c r="C9" s="3" t="s">
        <v>48</v>
      </c>
      <c r="D9" s="4" t="s">
        <v>13</v>
      </c>
      <c r="E9" s="3" t="s">
        <v>60</v>
      </c>
      <c r="F9" s="4" t="s">
        <v>14</v>
      </c>
      <c r="G9" s="3" t="s">
        <v>39</v>
      </c>
      <c r="H9" s="3" t="s">
        <v>50</v>
      </c>
      <c r="I9" s="3" t="s">
        <v>43</v>
      </c>
      <c r="J9" s="4" t="s">
        <v>17</v>
      </c>
      <c r="K9" s="3" t="s">
        <v>61</v>
      </c>
      <c r="L9" s="4" t="s">
        <v>18</v>
      </c>
      <c r="M9" s="3" t="s">
        <v>19</v>
      </c>
    </row>
    <row r="10" spans="1:13" s="24" customFormat="1" ht="78.75" customHeight="1">
      <c r="A10" s="3">
        <v>5</v>
      </c>
      <c r="B10" s="3" t="s">
        <v>11</v>
      </c>
      <c r="C10" s="3" t="s">
        <v>53</v>
      </c>
      <c r="D10" s="4" t="s">
        <v>13</v>
      </c>
      <c r="E10" s="4">
        <v>1.73</v>
      </c>
      <c r="F10" s="4" t="s">
        <v>14</v>
      </c>
      <c r="G10" s="3" t="s">
        <v>39</v>
      </c>
      <c r="H10" s="3" t="s">
        <v>29</v>
      </c>
      <c r="I10" s="3" t="s">
        <v>43</v>
      </c>
      <c r="J10" s="4" t="s">
        <v>17</v>
      </c>
      <c r="K10" s="4">
        <v>1.74</v>
      </c>
      <c r="L10" s="4" t="s">
        <v>18</v>
      </c>
      <c r="M10" s="3" t="s">
        <v>19</v>
      </c>
    </row>
    <row r="11" spans="1:13" s="24" customFormat="1" ht="78.75" customHeight="1">
      <c r="A11" s="3">
        <v>6</v>
      </c>
      <c r="B11" s="3" t="s">
        <v>11</v>
      </c>
      <c r="C11" s="3" t="s">
        <v>28</v>
      </c>
      <c r="D11" s="4" t="s">
        <v>13</v>
      </c>
      <c r="E11" s="4">
        <v>2.12</v>
      </c>
      <c r="F11" s="4" t="s">
        <v>14</v>
      </c>
      <c r="G11" s="3" t="s">
        <v>39</v>
      </c>
      <c r="H11" s="3" t="s">
        <v>29</v>
      </c>
      <c r="I11" s="3" t="s">
        <v>43</v>
      </c>
      <c r="J11" s="4" t="s">
        <v>17</v>
      </c>
      <c r="K11" s="4">
        <v>2.27</v>
      </c>
      <c r="L11" s="4" t="s">
        <v>18</v>
      </c>
      <c r="M11" s="3" t="s">
        <v>19</v>
      </c>
    </row>
    <row r="12" spans="1:13" s="24" customFormat="1" ht="78.75" customHeight="1">
      <c r="A12" s="3">
        <v>7</v>
      </c>
      <c r="B12" s="3" t="s">
        <v>11</v>
      </c>
      <c r="C12" s="8" t="s">
        <v>30</v>
      </c>
      <c r="D12" s="4" t="s">
        <v>13</v>
      </c>
      <c r="E12" s="4">
        <v>3.34</v>
      </c>
      <c r="F12" s="4" t="s">
        <v>14</v>
      </c>
      <c r="G12" s="3" t="s">
        <v>39</v>
      </c>
      <c r="H12" s="3" t="s">
        <v>16</v>
      </c>
      <c r="I12" s="3" t="s">
        <v>43</v>
      </c>
      <c r="J12" s="4" t="s">
        <v>17</v>
      </c>
      <c r="K12" s="4">
        <v>3.81</v>
      </c>
      <c r="L12" s="4" t="s">
        <v>18</v>
      </c>
      <c r="M12" s="3" t="s">
        <v>19</v>
      </c>
    </row>
    <row r="13" spans="1:13" s="24" customFormat="1" ht="76.5">
      <c r="A13" s="4">
        <v>8</v>
      </c>
      <c r="B13" s="3" t="s">
        <v>11</v>
      </c>
      <c r="C13" s="3" t="s">
        <v>57</v>
      </c>
      <c r="D13" s="4" t="s">
        <v>13</v>
      </c>
      <c r="E13" s="4">
        <v>1.97</v>
      </c>
      <c r="F13" s="4" t="s">
        <v>14</v>
      </c>
      <c r="G13" s="3" t="s">
        <v>39</v>
      </c>
      <c r="H13" s="3" t="s">
        <v>29</v>
      </c>
      <c r="I13" s="3" t="s">
        <v>43</v>
      </c>
      <c r="J13" s="4" t="s">
        <v>17</v>
      </c>
      <c r="K13" s="4">
        <v>2.23</v>
      </c>
      <c r="L13" s="4" t="s">
        <v>18</v>
      </c>
      <c r="M13" s="3" t="s">
        <v>19</v>
      </c>
    </row>
    <row r="14" spans="1:13" s="24" customFormat="1" ht="83.25" customHeight="1">
      <c r="A14" s="4">
        <v>9</v>
      </c>
      <c r="B14" s="3" t="s">
        <v>11</v>
      </c>
      <c r="C14" s="8" t="s">
        <v>32</v>
      </c>
      <c r="D14" s="4" t="s">
        <v>13</v>
      </c>
      <c r="E14" s="4">
        <v>0.17</v>
      </c>
      <c r="F14" s="4" t="s">
        <v>14</v>
      </c>
      <c r="G14" s="3" t="s">
        <v>39</v>
      </c>
      <c r="H14" s="3" t="s">
        <v>33</v>
      </c>
      <c r="I14" s="3" t="s">
        <v>43</v>
      </c>
      <c r="J14" s="4" t="s">
        <v>17</v>
      </c>
      <c r="K14" s="4">
        <v>0.94</v>
      </c>
      <c r="L14" s="4" t="s">
        <v>18</v>
      </c>
      <c r="M14" s="3" t="s">
        <v>19</v>
      </c>
    </row>
    <row r="15" spans="1:13" s="24" customFormat="1" ht="76.5">
      <c r="A15" s="4">
        <v>10</v>
      </c>
      <c r="B15" s="3" t="s">
        <v>11</v>
      </c>
      <c r="C15" s="3" t="s">
        <v>34</v>
      </c>
      <c r="D15" s="4" t="s">
        <v>13</v>
      </c>
      <c r="E15" s="4">
        <v>6.84</v>
      </c>
      <c r="F15" s="4" t="s">
        <v>14</v>
      </c>
      <c r="G15" s="3" t="s">
        <v>39</v>
      </c>
      <c r="H15" s="3" t="s">
        <v>35</v>
      </c>
      <c r="I15" s="3" t="s">
        <v>43</v>
      </c>
      <c r="J15" s="4" t="s">
        <v>36</v>
      </c>
      <c r="K15" s="4" t="s">
        <v>36</v>
      </c>
      <c r="L15" s="4" t="s">
        <v>36</v>
      </c>
      <c r="M15" s="4" t="s">
        <v>36</v>
      </c>
    </row>
  </sheetData>
  <sheetProtection/>
  <mergeCells count="9">
    <mergeCell ref="M5:M7"/>
    <mergeCell ref="B1:I1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D1">
      <selection activeCell="I4" sqref="I4"/>
    </sheetView>
  </sheetViews>
  <sheetFormatPr defaultColWidth="9.140625" defaultRowHeight="15"/>
  <cols>
    <col min="1" max="1" width="3.7109375" style="1" customWidth="1"/>
    <col min="2" max="2" width="10.8515625" style="1" customWidth="1"/>
    <col min="3" max="3" width="34.421875" style="26" customWidth="1"/>
    <col min="4" max="4" width="5.57421875" style="1" customWidth="1"/>
    <col min="5" max="5" width="10.28125" style="1" customWidth="1"/>
    <col min="6" max="6" width="11.421875" style="1" customWidth="1"/>
    <col min="7" max="7" width="19.28125" style="1" customWidth="1"/>
    <col min="8" max="8" width="14.00390625" style="26" customWidth="1"/>
    <col min="9" max="9" width="20.57421875" style="1" customWidth="1"/>
    <col min="10" max="10" width="9.8515625" style="1" customWidth="1"/>
    <col min="11" max="11" width="10.140625" style="1" customWidth="1"/>
    <col min="12" max="12" width="12.00390625" style="23" customWidth="1"/>
    <col min="13" max="13" width="16.28125" style="23" customWidth="1"/>
    <col min="14" max="16384" width="9.140625" style="23" customWidth="1"/>
  </cols>
  <sheetData>
    <row r="1" spans="2:9" ht="27.75" customHeight="1">
      <c r="B1" s="36" t="s">
        <v>0</v>
      </c>
      <c r="C1" s="36"/>
      <c r="D1" s="36"/>
      <c r="E1" s="36"/>
      <c r="F1" s="36"/>
      <c r="G1" s="36"/>
      <c r="H1" s="36"/>
      <c r="I1" s="36"/>
    </row>
    <row r="3" spans="1:13" ht="78" customHeight="1">
      <c r="A3" s="2" t="s">
        <v>1</v>
      </c>
      <c r="B3" s="2" t="s">
        <v>2</v>
      </c>
      <c r="C3" s="3" t="s">
        <v>3</v>
      </c>
      <c r="D3" s="3" t="s">
        <v>37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s="24" customFormat="1" ht="79.5" customHeight="1">
      <c r="A4" s="3">
        <v>1</v>
      </c>
      <c r="B4" s="3" t="s">
        <v>11</v>
      </c>
      <c r="C4" s="3" t="s">
        <v>12</v>
      </c>
      <c r="D4" s="4" t="s">
        <v>13</v>
      </c>
      <c r="E4" s="5">
        <v>1.3</v>
      </c>
      <c r="F4" s="4" t="s">
        <v>14</v>
      </c>
      <c r="G4" s="3" t="s">
        <v>39</v>
      </c>
      <c r="H4" s="3" t="s">
        <v>16</v>
      </c>
      <c r="I4" s="3" t="s">
        <v>43</v>
      </c>
      <c r="J4" s="11" t="s">
        <v>17</v>
      </c>
      <c r="K4" s="4">
        <v>2.35</v>
      </c>
      <c r="L4" s="4" t="s">
        <v>18</v>
      </c>
      <c r="M4" s="3" t="s">
        <v>19</v>
      </c>
    </row>
    <row r="5" spans="1:13" s="24" customFormat="1" ht="36" customHeight="1">
      <c r="A5" s="37">
        <v>2</v>
      </c>
      <c r="B5" s="8" t="s">
        <v>11</v>
      </c>
      <c r="C5" s="9" t="s">
        <v>40</v>
      </c>
      <c r="D5" s="40" t="s">
        <v>13</v>
      </c>
      <c r="E5" s="46">
        <v>4.5</v>
      </c>
      <c r="F5" s="40" t="s">
        <v>14</v>
      </c>
      <c r="G5" s="37" t="s">
        <v>41</v>
      </c>
      <c r="H5" s="37" t="s">
        <v>42</v>
      </c>
      <c r="I5" s="43" t="s">
        <v>43</v>
      </c>
      <c r="J5" s="11" t="s">
        <v>17</v>
      </c>
      <c r="K5" s="4">
        <v>7.08</v>
      </c>
      <c r="L5" s="4" t="s">
        <v>18</v>
      </c>
      <c r="M5" s="35" t="s">
        <v>19</v>
      </c>
    </row>
    <row r="6" spans="1:13" s="24" customFormat="1" ht="51" customHeight="1">
      <c r="A6" s="38"/>
      <c r="B6" s="8" t="s">
        <v>11</v>
      </c>
      <c r="C6" s="9" t="s">
        <v>23</v>
      </c>
      <c r="D6" s="41"/>
      <c r="E6" s="47"/>
      <c r="F6" s="41"/>
      <c r="G6" s="38"/>
      <c r="H6" s="38"/>
      <c r="I6" s="44"/>
      <c r="J6" s="4" t="s">
        <v>17</v>
      </c>
      <c r="K6" s="4">
        <v>6.68</v>
      </c>
      <c r="L6" s="4" t="s">
        <v>18</v>
      </c>
      <c r="M6" s="35"/>
    </row>
    <row r="7" spans="1:13" s="24" customFormat="1" ht="27.75" customHeight="1">
      <c r="A7" s="39"/>
      <c r="B7" s="8" t="s">
        <v>11</v>
      </c>
      <c r="C7" s="12" t="s">
        <v>24</v>
      </c>
      <c r="D7" s="42"/>
      <c r="E7" s="48"/>
      <c r="F7" s="42"/>
      <c r="G7" s="39"/>
      <c r="H7" s="39"/>
      <c r="I7" s="45"/>
      <c r="J7" s="4" t="s">
        <v>17</v>
      </c>
      <c r="K7" s="4">
        <v>1.07</v>
      </c>
      <c r="L7" s="4" t="s">
        <v>18</v>
      </c>
      <c r="M7" s="35"/>
    </row>
    <row r="8" spans="1:13" s="24" customFormat="1" ht="78.75" customHeight="1">
      <c r="A8" s="3">
        <v>3</v>
      </c>
      <c r="B8" s="3" t="s">
        <v>11</v>
      </c>
      <c r="C8" s="25" t="s">
        <v>46</v>
      </c>
      <c r="D8" s="4" t="s">
        <v>13</v>
      </c>
      <c r="E8" s="5">
        <v>1</v>
      </c>
      <c r="F8" s="4" t="s">
        <v>14</v>
      </c>
      <c r="G8" s="3" t="s">
        <v>39</v>
      </c>
      <c r="H8" s="3" t="s">
        <v>26</v>
      </c>
      <c r="I8" s="3" t="s">
        <v>43</v>
      </c>
      <c r="J8" s="4" t="s">
        <v>17</v>
      </c>
      <c r="K8" s="4">
        <v>0.58</v>
      </c>
      <c r="L8" s="4" t="s">
        <v>18</v>
      </c>
      <c r="M8" s="3" t="s">
        <v>19</v>
      </c>
    </row>
    <row r="9" spans="1:13" s="24" customFormat="1" ht="78.75" customHeight="1">
      <c r="A9" s="3">
        <v>4</v>
      </c>
      <c r="B9" s="3" t="s">
        <v>11</v>
      </c>
      <c r="C9" s="3" t="s">
        <v>48</v>
      </c>
      <c r="D9" s="4" t="s">
        <v>13</v>
      </c>
      <c r="E9" s="3" t="s">
        <v>60</v>
      </c>
      <c r="F9" s="4" t="s">
        <v>14</v>
      </c>
      <c r="G9" s="3" t="s">
        <v>39</v>
      </c>
      <c r="H9" s="3" t="s">
        <v>50</v>
      </c>
      <c r="I9" s="3" t="s">
        <v>43</v>
      </c>
      <c r="J9" s="4" t="s">
        <v>17</v>
      </c>
      <c r="K9" s="3" t="s">
        <v>61</v>
      </c>
      <c r="L9" s="4" t="s">
        <v>18</v>
      </c>
      <c r="M9" s="3" t="s">
        <v>19</v>
      </c>
    </row>
    <row r="10" spans="1:13" s="24" customFormat="1" ht="78.75" customHeight="1">
      <c r="A10" s="3">
        <v>5</v>
      </c>
      <c r="B10" s="3" t="s">
        <v>11</v>
      </c>
      <c r="C10" s="3" t="s">
        <v>53</v>
      </c>
      <c r="D10" s="4" t="s">
        <v>13</v>
      </c>
      <c r="E10" s="4">
        <v>1.73</v>
      </c>
      <c r="F10" s="4" t="s">
        <v>14</v>
      </c>
      <c r="G10" s="3" t="s">
        <v>39</v>
      </c>
      <c r="H10" s="3" t="s">
        <v>29</v>
      </c>
      <c r="I10" s="3" t="s">
        <v>43</v>
      </c>
      <c r="J10" s="4" t="s">
        <v>17</v>
      </c>
      <c r="K10" s="4">
        <v>1.74</v>
      </c>
      <c r="L10" s="4" t="s">
        <v>18</v>
      </c>
      <c r="M10" s="3" t="s">
        <v>19</v>
      </c>
    </row>
    <row r="11" spans="1:13" s="24" customFormat="1" ht="78.75" customHeight="1">
      <c r="A11" s="3">
        <v>6</v>
      </c>
      <c r="B11" s="3" t="s">
        <v>11</v>
      </c>
      <c r="C11" s="3" t="s">
        <v>28</v>
      </c>
      <c r="D11" s="4" t="s">
        <v>13</v>
      </c>
      <c r="E11" s="4">
        <v>2.12</v>
      </c>
      <c r="F11" s="4" t="s">
        <v>14</v>
      </c>
      <c r="G11" s="3" t="s">
        <v>39</v>
      </c>
      <c r="H11" s="3" t="s">
        <v>29</v>
      </c>
      <c r="I11" s="3" t="s">
        <v>43</v>
      </c>
      <c r="J11" s="4" t="s">
        <v>17</v>
      </c>
      <c r="K11" s="4">
        <v>2.27</v>
      </c>
      <c r="L11" s="4" t="s">
        <v>18</v>
      </c>
      <c r="M11" s="3" t="s">
        <v>19</v>
      </c>
    </row>
    <row r="12" spans="1:13" s="24" customFormat="1" ht="78.75" customHeight="1">
      <c r="A12" s="3">
        <v>7</v>
      </c>
      <c r="B12" s="3" t="s">
        <v>11</v>
      </c>
      <c r="C12" s="8" t="s">
        <v>30</v>
      </c>
      <c r="D12" s="4" t="s">
        <v>13</v>
      </c>
      <c r="E12" s="4">
        <v>3.34</v>
      </c>
      <c r="F12" s="4" t="s">
        <v>14</v>
      </c>
      <c r="G12" s="3" t="s">
        <v>39</v>
      </c>
      <c r="H12" s="3" t="s">
        <v>16</v>
      </c>
      <c r="I12" s="3" t="s">
        <v>43</v>
      </c>
      <c r="J12" s="4" t="s">
        <v>17</v>
      </c>
      <c r="K12" s="4">
        <v>3.81</v>
      </c>
      <c r="L12" s="4" t="s">
        <v>18</v>
      </c>
      <c r="M12" s="3" t="s">
        <v>19</v>
      </c>
    </row>
    <row r="13" spans="1:13" s="24" customFormat="1" ht="76.5">
      <c r="A13" s="4">
        <v>8</v>
      </c>
      <c r="B13" s="3" t="s">
        <v>11</v>
      </c>
      <c r="C13" s="3" t="s">
        <v>57</v>
      </c>
      <c r="D13" s="4" t="s">
        <v>13</v>
      </c>
      <c r="E13" s="4">
        <v>1.97</v>
      </c>
      <c r="F13" s="4" t="s">
        <v>14</v>
      </c>
      <c r="G13" s="3" t="s">
        <v>39</v>
      </c>
      <c r="H13" s="3" t="s">
        <v>29</v>
      </c>
      <c r="I13" s="3" t="s">
        <v>43</v>
      </c>
      <c r="J13" s="4" t="s">
        <v>17</v>
      </c>
      <c r="K13" s="4">
        <v>2.23</v>
      </c>
      <c r="L13" s="4" t="s">
        <v>18</v>
      </c>
      <c r="M13" s="3" t="s">
        <v>19</v>
      </c>
    </row>
    <row r="14" spans="1:13" s="24" customFormat="1" ht="83.25" customHeight="1">
      <c r="A14" s="4">
        <v>9</v>
      </c>
      <c r="B14" s="3" t="s">
        <v>11</v>
      </c>
      <c r="C14" s="8" t="s">
        <v>32</v>
      </c>
      <c r="D14" s="4" t="s">
        <v>13</v>
      </c>
      <c r="E14" s="4">
        <v>0.17</v>
      </c>
      <c r="F14" s="4" t="s">
        <v>14</v>
      </c>
      <c r="G14" s="3" t="s">
        <v>39</v>
      </c>
      <c r="H14" s="3" t="s">
        <v>33</v>
      </c>
      <c r="I14" s="3" t="s">
        <v>43</v>
      </c>
      <c r="J14" s="4" t="s">
        <v>17</v>
      </c>
      <c r="K14" s="4">
        <v>0.94</v>
      </c>
      <c r="L14" s="4" t="s">
        <v>18</v>
      </c>
      <c r="M14" s="3" t="s">
        <v>19</v>
      </c>
    </row>
    <row r="15" spans="1:13" s="24" customFormat="1" ht="76.5">
      <c r="A15" s="4">
        <v>10</v>
      </c>
      <c r="B15" s="3" t="s">
        <v>11</v>
      </c>
      <c r="C15" s="3" t="s">
        <v>34</v>
      </c>
      <c r="D15" s="4" t="s">
        <v>13</v>
      </c>
      <c r="E15" s="4">
        <v>6.84</v>
      </c>
      <c r="F15" s="4" t="s">
        <v>14</v>
      </c>
      <c r="G15" s="3" t="s">
        <v>39</v>
      </c>
      <c r="H15" s="3" t="s">
        <v>35</v>
      </c>
      <c r="I15" s="3" t="s">
        <v>43</v>
      </c>
      <c r="J15" s="4" t="s">
        <v>36</v>
      </c>
      <c r="K15" s="4" t="s">
        <v>36</v>
      </c>
      <c r="L15" s="4" t="s">
        <v>36</v>
      </c>
      <c r="M15" s="4" t="s">
        <v>36</v>
      </c>
    </row>
  </sheetData>
  <sheetProtection/>
  <mergeCells count="9">
    <mergeCell ref="M5:M7"/>
    <mergeCell ref="B1:I1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2016-07-18T13:30:53Z</dcterms:modified>
  <cp:category/>
  <cp:version/>
  <cp:contentType/>
  <cp:contentStatus/>
</cp:coreProperties>
</file>