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<sst xmlns="http://schemas.openxmlformats.org/spreadsheetml/2006/main" count="727" uniqueCount="360">
  <si>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</si>
  <si>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</si>
  <si>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</si>
  <si>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</si>
  <si>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</si>
  <si>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</si>
  <si>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</si>
  <si>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</si>
  <si>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</si>
  <si>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</si>
  <si>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</si>
  <si>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</si>
  <si>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30.11.2006,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</si>
  <si>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</si>
  <si>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</si>
  <si>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</si>
  <si>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</si>
  <si>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</si>
  <si>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</si>
  <si>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</si>
  <si>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</si>
  <si>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</si>
  <si>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</si>
  <si>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</si>
  <si>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</si>
  <si>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8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</si>
  <si>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</si>
  <si>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</si>
  <si>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</si>
  <si>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</si>
  <si>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</si>
  <si>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</si>
  <si>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</si>
  <si>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</si>
  <si>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</si>
  <si>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</si>
  <si>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</si>
  <si>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</si>
  <si>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</si>
  <si>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</si>
  <si>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</si>
  <si>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</si>
  <si>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</si>
  <si>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</si>
  <si>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</si>
  <si>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</si>
  <si>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</si>
  <si>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</si>
  <si>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</si>
  <si>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</si>
  <si>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</si>
  <si>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</si>
  <si>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</si>
  <si>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</si>
  <si>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</si>
  <si>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</si>
  <si>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</si>
  <si>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</si>
  <si>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</si>
  <si>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</si>
  <si>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</si>
  <si>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</si>
  <si>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</si>
  <si>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</si>
  <si>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</si>
  <si>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</si>
  <si>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</si>
  <si>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</si>
  <si>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</si>
  <si>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</si>
  <si>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</si>
  <si>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</si>
  <si>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</si>
  <si>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</si>
  <si>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</si>
  <si>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</si>
  <si>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</si>
  <si>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</si>
  <si>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</si>
  <si>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</si>
  <si>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</si>
  <si>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</si>
  <si>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</si>
  <si>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</si>
  <si>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</si>
  <si>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</si>
  <si>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</si>
  <si>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</si>
  <si>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</si>
  <si>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</si>
  <si>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</si>
  <si>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</si>
  <si>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</si>
  <si>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</si>
  <si>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</si>
  <si>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</si>
  <si>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</si>
  <si>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</si>
  <si>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</si>
  <si>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</si>
  <si>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</si>
  <si>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</si>
  <si>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</si>
  <si>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</si>
  <si>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</si>
  <si>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</si>
  <si>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</si>
  <si>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</si>
  <si>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</si>
  <si>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</si>
  <si>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</si>
  <si>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</si>
  <si>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</si>
  <si>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</si>
  <si>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</si>
  <si>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</si>
  <si>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</si>
  <si>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</si>
  <si>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</si>
  <si>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</si>
  <si>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</si>
  <si>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</si>
  <si>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</si>
  <si>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</si>
  <si>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</si>
  <si>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</si>
  <si>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</si>
  <si>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</si>
  <si>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</si>
  <si>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</si>
  <si>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</si>
  <si>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</si>
  <si>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</si>
  <si>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</si>
  <si>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</si>
  <si>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</si>
  <si>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</si>
  <si>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</si>
  <si>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</si>
  <si>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</si>
  <si>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</si>
  <si>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</si>
  <si>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</si>
  <si>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</si>
  <si>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</si>
  <si>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 установка требуется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</si>
  <si>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</si>
  <si>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</si>
  <si>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</si>
  <si>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</si>
  <si>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</si>
  <si>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</si>
  <si>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</si>
  <si>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</si>
  <si>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</si>
  <si>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</si>
  <si>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</si>
  <si>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</si>
  <si>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</si>
  <si>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</si>
  <si>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</si>
  <si>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</si>
  <si>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</si>
  <si>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</si>
  <si>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</si>
  <si>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</si>
  <si>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</si>
  <si>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</si>
  <si>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</si>
  <si>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</si>
  <si>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</si>
  <si>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</si>
  <si>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</si>
  <si>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</si>
  <si>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</si>
  <si>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</si>
  <si>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</si>
  <si>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</si>
  <si>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</si>
  <si>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</si>
  <si>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</si>
  <si>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</si>
  <si>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</si>
  <si>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</si>
  <si>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</si>
  <si>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</si>
  <si>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</si>
  <si>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</si>
  <si>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</si>
  <si>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</si>
  <si>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</si>
  <si>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</si>
  <si>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</si>
  <si>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</si>
  <si>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</si>
  <si>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</si>
  <si>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</si>
  <si>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</si>
  <si>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</si>
  <si>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</si>
  <si>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</si>
  <si>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</si>
  <si>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</si>
  <si>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</si>
  <si>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</si>
  <si>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</si>
  <si>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</si>
  <si>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</si>
  <si>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</si>
  <si>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</si>
  <si>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</si>
  <si>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</si>
  <si>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</si>
  <si>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</si>
  <si>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</si>
  <si>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</si>
  <si>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</si>
  <si>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</si>
  <si>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</si>
  <si>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</si>
  <si>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    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</si>
  <si>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</si>
  <si>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</si>
  <si>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</si>
  <si>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</si>
  <si>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 xml:space="preserve"> 19.12.2013г.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</si>
  <si>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</si>
  <si>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</si>
  <si>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</si>
  <si>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0,01530 Гкал/кв.м</t>
  </si>
  <si>
    <t>кВт</t>
  </si>
  <si>
    <t>Открытое акционерное общество "Мосэнергосбыт"  (ОАО " Мосэнергосбыт" );          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</si>
  <si>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</si>
  <si>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</si>
  <si>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</si>
  <si>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</si>
  <si>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</si>
  <si>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</si>
  <si>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</si>
  <si>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</si>
  <si>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</si>
  <si>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</si>
  <si>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</si>
  <si>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</si>
  <si>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</si>
  <si>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</si>
  <si>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</si>
  <si>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</si>
  <si>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</si>
  <si>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</si>
  <si>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</si>
  <si>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</si>
  <si>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</si>
  <si>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</si>
  <si>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</si>
  <si>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</si>
  <si>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</si>
  <si>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</si>
  <si>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</si>
  <si>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30.11.2006г.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</si>
  <si>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</si>
  <si>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</si>
  <si>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</si>
  <si>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</si>
  <si>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</si>
  <si>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</si>
  <si>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</si>
  <si>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</si>
  <si>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</si>
  <si>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</si>
  <si>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</si>
  <si>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</si>
  <si>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</si>
  <si>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</si>
  <si>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</si>
  <si>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</si>
  <si>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</si>
  <si>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</si>
  <si>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</si>
  <si>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</si>
  <si>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</si>
  <si>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</si>
  <si>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</si>
  <si>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</si>
  <si>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</si>
  <si>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</si>
  <si>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</si>
  <si>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</si>
  <si>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</si>
  <si>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</si>
  <si>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</si>
  <si>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</si>
  <si>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</si>
  <si>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</si>
  <si>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</si>
  <si>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</si>
  <si>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</si>
  <si>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</si>
  <si>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</si>
  <si>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</si>
  <si>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</si>
  <si>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</si>
  <si>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</si>
  <si>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</si>
  <si>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</si>
  <si>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</si>
  <si>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</si>
  <si>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</si>
  <si>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</si>
  <si>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</si>
  <si>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</si>
  <si>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</si>
  <si>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</si>
  <si>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труб хол.воды (нижняя разводка) 1,2-ой подъезды, стояков кв. №№ 39,41,45,49,53,44,48,52,56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</si>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</sst>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Protection="0">
      <alignment/>
    </xf>
    <xf numFmtId="164" fontId="0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9" fillId="0" borderId="0" xfId="0" applyFont="1" applyAlignment="1">
      <alignment vertical="top"/>
    </xf>
    <xf numFmtId="164" fontId="10" fillId="0" borderId="1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Font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vertical="top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top" wrapText="1"/>
    </xf>
    <xf numFmtId="164" fontId="7" fillId="0" borderId="0" xfId="0" applyFont="1" applyAlignment="1">
      <alignment vertical="top"/>
    </xf>
    <xf numFmtId="164" fontId="6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top" wrapText="1"/>
    </xf>
    <xf numFmtId="164" fontId="7" fillId="0" borderId="2" xfId="0" applyFont="1" applyBorder="1" applyAlignment="1">
      <alignment vertical="top" wrapText="1"/>
    </xf>
    <xf numFmtId="164" fontId="7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horizontal="center" vertical="center" wrapText="1"/>
    </xf>
    <xf numFmtId="164" fontId="1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9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9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7.7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1969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4" t="s">
        <v>37</v>
      </c>
      <c r="C17" s="7" t="s">
        <v>38</v>
      </c>
      <c r="D17" s="7">
        <v>5</v>
      </c>
    </row>
    <row r="18" spans="1:4" s="9" customFormat="1" ht="18" customHeight="1">
      <c r="A18" s="7" t="s">
        <v>39</v>
      </c>
      <c r="B18" s="14" t="s">
        <v>40</v>
      </c>
      <c r="C18" s="7" t="s">
        <v>38</v>
      </c>
      <c r="D18" s="7">
        <v>5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3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>
        <f>D22+D23</f>
        <v>58</v>
      </c>
    </row>
    <row r="22" spans="1:4" s="9" customFormat="1" ht="18" customHeight="1">
      <c r="A22" s="7" t="s">
        <v>48</v>
      </c>
      <c r="B22" s="15" t="s">
        <v>49</v>
      </c>
      <c r="C22" s="7" t="s">
        <v>38</v>
      </c>
      <c r="D22" s="7">
        <v>56</v>
      </c>
    </row>
    <row r="23" spans="1:4" s="9" customFormat="1" ht="18" customHeight="1">
      <c r="A23" s="7" t="s">
        <v>50</v>
      </c>
      <c r="B23" s="15" t="s">
        <v>51</v>
      </c>
      <c r="C23" s="7" t="s">
        <v>38</v>
      </c>
      <c r="D23" s="7">
        <v>2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6">
        <f>SUM(D25:D27)</f>
        <v>2805.3</v>
      </c>
    </row>
    <row r="25" spans="1:4" s="9" customFormat="1" ht="18" customHeight="1">
      <c r="A25" s="7" t="s">
        <v>55</v>
      </c>
      <c r="B25" s="14" t="s">
        <v>56</v>
      </c>
      <c r="C25" s="7" t="s">
        <v>54</v>
      </c>
      <c r="D25" s="16">
        <v>2475.8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147.4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182.1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112.5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81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45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0" sqref="D40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30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19.5" customHeight="1">
      <c r="A14" s="22" t="s">
        <v>28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108</v>
      </c>
      <c r="C16" s="24" t="s">
        <v>54</v>
      </c>
      <c r="D16" s="25"/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111</v>
      </c>
    </row>
    <row r="19" spans="1:4" s="9" customFormat="1" ht="19.5" customHeight="1">
      <c r="A19" s="15" t="s">
        <v>36</v>
      </c>
      <c r="B19" s="10" t="s">
        <v>112</v>
      </c>
      <c r="C19" s="7" t="s">
        <v>38</v>
      </c>
      <c r="D19" s="7" t="s">
        <v>7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7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7" t="s">
        <v>145</v>
      </c>
    </row>
    <row r="39" spans="1:4" s="9" customFormat="1" ht="18.75" customHeight="1">
      <c r="A39" s="15" t="s">
        <v>146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147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148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149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150</v>
      </c>
      <c r="B43" s="8"/>
      <c r="C43" s="8"/>
      <c r="D43" s="8"/>
    </row>
    <row r="44" spans="1:4" s="9" customFormat="1" ht="19.5" customHeight="1">
      <c r="A44" s="15">
        <v>20</v>
      </c>
      <c r="B44" s="10" t="s">
        <v>151</v>
      </c>
      <c r="C44" s="7" t="s">
        <v>7</v>
      </c>
      <c r="D44" s="7" t="s">
        <v>152</v>
      </c>
    </row>
    <row r="45" spans="1:4" s="9" customFormat="1" ht="19.5" customHeight="1">
      <c r="A45" s="15">
        <v>21</v>
      </c>
      <c r="B45" s="10" t="s">
        <v>153</v>
      </c>
      <c r="C45" s="7" t="s">
        <v>38</v>
      </c>
      <c r="D45" s="7"/>
    </row>
    <row r="46" spans="1:4" s="9" customFormat="1" ht="19.5" customHeight="1">
      <c r="A46" s="8" t="s">
        <v>154</v>
      </c>
      <c r="B46" s="8"/>
      <c r="C46" s="8"/>
      <c r="D46" s="8"/>
    </row>
    <row r="47" spans="1:4" s="9" customFormat="1" ht="19.5" customHeight="1">
      <c r="A47" s="15">
        <v>22</v>
      </c>
      <c r="B47" s="10" t="s">
        <v>155</v>
      </c>
      <c r="C47" s="7" t="s">
        <v>7</v>
      </c>
      <c r="D47" s="7" t="s">
        <v>152</v>
      </c>
    </row>
    <row r="48" spans="1:4" s="9" customFormat="1" ht="19.5" customHeight="1">
      <c r="A48" s="8" t="s">
        <v>156</v>
      </c>
      <c r="B48" s="8"/>
      <c r="C48" s="8"/>
      <c r="D48" s="8"/>
    </row>
    <row r="49" spans="1:4" s="9" customFormat="1" ht="19.5" customHeight="1">
      <c r="A49" s="15">
        <v>23</v>
      </c>
      <c r="B49" s="10" t="s">
        <v>157</v>
      </c>
      <c r="C49" s="7" t="s">
        <v>7</v>
      </c>
      <c r="D49" s="7" t="s">
        <v>111</v>
      </c>
    </row>
    <row r="50" spans="1:4" s="9" customFormat="1" ht="19.5" customHeight="1">
      <c r="A50" s="8" t="s">
        <v>158</v>
      </c>
      <c r="B50" s="8"/>
      <c r="C50" s="8"/>
      <c r="D50" s="8"/>
    </row>
    <row r="51" spans="1:4" s="9" customFormat="1" ht="19.5" customHeight="1">
      <c r="A51" s="15">
        <v>24</v>
      </c>
      <c r="B51" s="10" t="s">
        <v>159</v>
      </c>
      <c r="C51" s="7" t="s">
        <v>7</v>
      </c>
      <c r="D51" s="7" t="s">
        <v>152</v>
      </c>
    </row>
    <row r="52" spans="1:4" s="9" customFormat="1" ht="19.5" customHeight="1">
      <c r="A52" s="8" t="s">
        <v>160</v>
      </c>
      <c r="B52" s="8"/>
      <c r="C52" s="8"/>
      <c r="D52" s="8"/>
    </row>
    <row r="53" spans="1:4" s="9" customFormat="1" ht="19.5" customHeight="1">
      <c r="A53" s="15">
        <v>25</v>
      </c>
      <c r="B53" s="10" t="s">
        <v>161</v>
      </c>
      <c r="C53" s="7" t="s">
        <v>7</v>
      </c>
      <c r="D53" s="7" t="s">
        <v>152</v>
      </c>
    </row>
    <row r="54" spans="1:4" s="9" customFormat="1" ht="19.5" customHeight="1">
      <c r="A54" s="15">
        <v>26</v>
      </c>
      <c r="B54" s="10" t="s">
        <v>162</v>
      </c>
      <c r="C54" s="7" t="s">
        <v>163</v>
      </c>
      <c r="D54" s="7"/>
    </row>
    <row r="55" spans="1:4" s="9" customFormat="1" ht="19.5" customHeight="1">
      <c r="A55" s="8" t="s">
        <v>164</v>
      </c>
      <c r="B55" s="8"/>
      <c r="C55" s="8"/>
      <c r="D55" s="8"/>
    </row>
    <row r="56" spans="1:4" s="9" customFormat="1" ht="19.5" customHeight="1">
      <c r="A56" s="15">
        <v>27</v>
      </c>
      <c r="B56" s="10" t="s">
        <v>165</v>
      </c>
      <c r="C56" s="7" t="s">
        <v>7</v>
      </c>
      <c r="D56" s="7" t="s">
        <v>152</v>
      </c>
    </row>
    <row r="57" spans="1:4" s="9" customFormat="1" ht="19.5" customHeight="1">
      <c r="A57" s="8" t="s">
        <v>166</v>
      </c>
      <c r="B57" s="8"/>
      <c r="C57" s="8"/>
      <c r="D57" s="8"/>
    </row>
    <row r="58" spans="1:4" s="9" customFormat="1" ht="19.5" customHeight="1">
      <c r="A58" s="15">
        <v>28</v>
      </c>
      <c r="B58" s="10" t="s">
        <v>167</v>
      </c>
      <c r="C58" s="7" t="s">
        <v>7</v>
      </c>
      <c r="D58" s="7" t="s">
        <v>168</v>
      </c>
    </row>
    <row r="59" spans="1:4" ht="19.5" customHeight="1">
      <c r="A59" s="8" t="s">
        <v>169</v>
      </c>
      <c r="B59" s="8"/>
      <c r="C59" s="8"/>
      <c r="D59" s="8"/>
    </row>
    <row r="60" spans="1:4" ht="19.5" customHeight="1">
      <c r="A60" s="15">
        <v>29</v>
      </c>
      <c r="B60" s="10" t="s">
        <v>170</v>
      </c>
      <c r="C60" s="7" t="s">
        <v>7</v>
      </c>
      <c r="D60" s="7" t="s">
        <v>111</v>
      </c>
    </row>
    <row r="61" spans="1:4" ht="19.5" customHeight="1">
      <c r="A61" s="8" t="s">
        <v>171</v>
      </c>
      <c r="B61" s="8"/>
      <c r="C61" s="8"/>
      <c r="D61" s="8"/>
    </row>
    <row r="62" spans="1:4" ht="12.75" customHeight="1">
      <c r="A62" s="15">
        <v>30</v>
      </c>
      <c r="B62" s="10" t="s">
        <v>172</v>
      </c>
      <c r="C62" s="7" t="s">
        <v>7</v>
      </c>
      <c r="D62" s="7" t="s">
        <v>111</v>
      </c>
    </row>
    <row r="63" spans="1:4" ht="15" customHeight="1">
      <c r="A63" s="8" t="s">
        <v>173</v>
      </c>
      <c r="B63" s="8"/>
      <c r="C63" s="8"/>
      <c r="D63" s="8"/>
    </row>
    <row r="64" spans="1:4" ht="15">
      <c r="A64" s="15">
        <v>31</v>
      </c>
      <c r="B64" s="10" t="s">
        <v>174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9">
      <selection activeCell="D11" sqref="D11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176</v>
      </c>
      <c r="D3" s="30" t="s">
        <v>177</v>
      </c>
      <c r="E3" s="30" t="s">
        <v>178</v>
      </c>
      <c r="F3" s="30" t="s">
        <v>179</v>
      </c>
      <c r="G3" s="30" t="s">
        <v>180</v>
      </c>
      <c r="H3" s="30" t="s">
        <v>181</v>
      </c>
      <c r="I3" s="30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183</v>
      </c>
      <c r="D4" s="31" t="s">
        <v>184</v>
      </c>
      <c r="E4" s="32">
        <v>1.29</v>
      </c>
      <c r="F4" s="31" t="s">
        <v>185</v>
      </c>
      <c r="G4" s="30" t="s">
        <v>186</v>
      </c>
      <c r="H4" s="30" t="s">
        <v>187</v>
      </c>
      <c r="I4" s="30" t="s">
        <v>188</v>
      </c>
    </row>
    <row r="5" spans="1:9" ht="150.75" customHeight="1">
      <c r="A5" s="30">
        <f aca="true" t="shared" si="0" ref="A5:A12">SUM(A4)+1</f>
        <v>2</v>
      </c>
      <c r="B5" s="30" t="s">
        <v>8</v>
      </c>
      <c r="C5" s="34" t="s">
        <v>189</v>
      </c>
      <c r="D5" s="31" t="s">
        <v>184</v>
      </c>
      <c r="E5" s="31">
        <v>3.38</v>
      </c>
      <c r="F5" s="31" t="s">
        <v>185</v>
      </c>
      <c r="G5" s="30" t="s">
        <v>186</v>
      </c>
      <c r="H5" s="30" t="s">
        <v>190</v>
      </c>
      <c r="I5" s="30" t="s">
        <v>191</v>
      </c>
    </row>
    <row r="6" spans="1:9" ht="91.5" customHeight="1">
      <c r="A6" s="30">
        <f t="shared" si="0"/>
        <v>3</v>
      </c>
      <c r="B6" s="30" t="s">
        <v>8</v>
      </c>
      <c r="C6" s="34" t="s">
        <v>192</v>
      </c>
      <c r="D6" s="31" t="s">
        <v>184</v>
      </c>
      <c r="E6" s="31">
        <v>0.75</v>
      </c>
      <c r="F6" s="31" t="s">
        <v>185</v>
      </c>
      <c r="G6" s="30" t="s">
        <v>186</v>
      </c>
      <c r="H6" s="30" t="s">
        <v>193</v>
      </c>
      <c r="I6" s="30" t="s">
        <v>194</v>
      </c>
    </row>
    <row r="7" spans="1:9" ht="78.75" customHeight="1">
      <c r="A7" s="30">
        <f t="shared" si="0"/>
        <v>4</v>
      </c>
      <c r="B7" s="30" t="s">
        <v>8</v>
      </c>
      <c r="C7" s="34" t="s">
        <v>195</v>
      </c>
      <c r="D7" s="31" t="s">
        <v>184</v>
      </c>
      <c r="E7" s="31">
        <v>0.46</v>
      </c>
      <c r="F7" s="31" t="s">
        <v>185</v>
      </c>
      <c r="G7" s="30" t="s">
        <v>186</v>
      </c>
      <c r="H7" s="30" t="s">
        <v>193</v>
      </c>
      <c r="I7" s="30" t="s">
        <v>196</v>
      </c>
    </row>
    <row r="8" spans="1:9" ht="114" customHeight="1">
      <c r="A8" s="30">
        <f t="shared" si="0"/>
        <v>5</v>
      </c>
      <c r="B8" s="30" t="s">
        <v>8</v>
      </c>
      <c r="C8" s="30" t="s">
        <v>197</v>
      </c>
      <c r="D8" s="31" t="s">
        <v>184</v>
      </c>
      <c r="E8" s="31">
        <v>3.6</v>
      </c>
      <c r="F8" s="31" t="s">
        <v>185</v>
      </c>
      <c r="G8" s="30" t="s">
        <v>186</v>
      </c>
      <c r="H8" s="30" t="s">
        <v>198</v>
      </c>
      <c r="I8" s="30" t="s">
        <v>199</v>
      </c>
    </row>
    <row r="9" spans="1:9" ht="78.75" customHeight="1">
      <c r="A9" s="30">
        <f t="shared" si="0"/>
        <v>6</v>
      </c>
      <c r="B9" s="30" t="s">
        <v>8</v>
      </c>
      <c r="C9" s="34" t="s">
        <v>200</v>
      </c>
      <c r="D9" s="31" t="s">
        <v>184</v>
      </c>
      <c r="E9" s="31">
        <v>2.26</v>
      </c>
      <c r="F9" s="31" t="s">
        <v>185</v>
      </c>
      <c r="G9" s="30" t="s">
        <v>186</v>
      </c>
      <c r="H9" s="30" t="s">
        <v>187</v>
      </c>
      <c r="I9" s="30" t="s">
        <v>191</v>
      </c>
    </row>
    <row r="10" spans="1:9" ht="106.5" customHeight="1">
      <c r="A10" s="30">
        <f t="shared" si="0"/>
        <v>7</v>
      </c>
      <c r="B10" s="30" t="s">
        <v>8</v>
      </c>
      <c r="C10" s="30" t="s">
        <v>201</v>
      </c>
      <c r="D10" s="31" t="s">
        <v>184</v>
      </c>
      <c r="E10" s="31">
        <v>6.55</v>
      </c>
      <c r="F10" s="31" t="s">
        <v>185</v>
      </c>
      <c r="G10" s="30" t="s">
        <v>186</v>
      </c>
      <c r="H10" s="30" t="s">
        <v>198</v>
      </c>
      <c r="I10" s="30" t="s">
        <v>199</v>
      </c>
    </row>
    <row r="11" spans="1:9" ht="88.5" customHeight="1">
      <c r="A11" s="30">
        <f t="shared" si="0"/>
        <v>8</v>
      </c>
      <c r="B11" s="30" t="s">
        <v>8</v>
      </c>
      <c r="C11" s="34" t="s">
        <v>202</v>
      </c>
      <c r="D11" s="31" t="s">
        <v>184</v>
      </c>
      <c r="E11" s="31">
        <v>1.21</v>
      </c>
      <c r="F11" s="31" t="s">
        <v>185</v>
      </c>
      <c r="G11" s="30" t="s">
        <v>186</v>
      </c>
      <c r="H11" s="30" t="s">
        <v>203</v>
      </c>
      <c r="I11" s="30" t="s">
        <v>188</v>
      </c>
    </row>
    <row r="12" spans="1:9" ht="89.25" customHeight="1">
      <c r="A12" s="30">
        <f t="shared" si="0"/>
        <v>9</v>
      </c>
      <c r="B12" s="30" t="s">
        <v>8</v>
      </c>
      <c r="C12" s="34" t="s">
        <v>204</v>
      </c>
      <c r="D12" s="31" t="s">
        <v>184</v>
      </c>
      <c r="E12" s="31">
        <v>5.44</v>
      </c>
      <c r="F12" s="31" t="s">
        <v>185</v>
      </c>
      <c r="G12" s="30" t="s">
        <v>186</v>
      </c>
      <c r="H12" s="30" t="s">
        <v>205</v>
      </c>
      <c r="I12" s="30" t="s">
        <v>188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I4" sqref="I4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9.1406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0.57421875" style="27" customWidth="1"/>
    <col min="13" max="13" width="12.421875" style="27" customWidth="1"/>
    <col min="14" max="16384" width="11.57421875" style="3" customWidth="1"/>
  </cols>
  <sheetData>
    <row r="1" spans="1:256" ht="16.5" customHeight="1">
      <c r="A1"/>
      <c r="B1" s="35" t="s">
        <v>206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207</v>
      </c>
      <c r="D3" s="37" t="s">
        <v>208</v>
      </c>
      <c r="E3" s="37" t="s">
        <v>3</v>
      </c>
      <c r="F3" s="37" t="s">
        <v>209</v>
      </c>
      <c r="G3" s="37" t="s">
        <v>210</v>
      </c>
      <c r="H3" s="37" t="s">
        <v>211</v>
      </c>
      <c r="I3" s="37" t="s">
        <v>212</v>
      </c>
      <c r="J3" s="37" t="s">
        <v>213</v>
      </c>
      <c r="K3" s="37" t="s">
        <v>214</v>
      </c>
      <c r="L3" s="37" t="s">
        <v>215</v>
      </c>
      <c r="M3" s="37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217</v>
      </c>
      <c r="C4" s="37" t="s">
        <v>123</v>
      </c>
      <c r="D4" s="37" t="s">
        <v>218</v>
      </c>
      <c r="E4" s="37" t="s">
        <v>219</v>
      </c>
      <c r="F4" s="38">
        <v>25.98</v>
      </c>
      <c r="G4" s="39" t="s">
        <v>220</v>
      </c>
      <c r="H4" s="40" t="s">
        <v>45</v>
      </c>
      <c r="I4" s="37" t="s">
        <v>221</v>
      </c>
      <c r="J4" s="38" t="s">
        <v>185</v>
      </c>
      <c r="K4" s="41" t="s">
        <v>222</v>
      </c>
      <c r="L4" s="37" t="s">
        <v>45</v>
      </c>
      <c r="M4" s="37" t="s">
        <v>223</v>
      </c>
    </row>
    <row r="5" spans="1:13" ht="112.5" customHeight="1">
      <c r="A5" s="37">
        <f aca="true" t="shared" si="0" ref="A5:A8">SUM(A4)+1</f>
        <v>2</v>
      </c>
      <c r="B5" s="38" t="s">
        <v>217</v>
      </c>
      <c r="C5" s="37" t="s">
        <v>224</v>
      </c>
      <c r="D5" s="37" t="s">
        <v>218</v>
      </c>
      <c r="E5" s="37" t="s">
        <v>219</v>
      </c>
      <c r="F5" s="38">
        <v>13.98</v>
      </c>
      <c r="G5" s="39" t="s">
        <v>220</v>
      </c>
      <c r="H5" s="40" t="s">
        <v>45</v>
      </c>
      <c r="I5" s="37" t="s">
        <v>225</v>
      </c>
      <c r="J5" s="38" t="s">
        <v>185</v>
      </c>
      <c r="K5" s="41" t="s">
        <v>222</v>
      </c>
      <c r="L5" s="37" t="s">
        <v>45</v>
      </c>
      <c r="M5" s="37" t="s">
        <v>226</v>
      </c>
    </row>
    <row r="6" spans="1:13" ht="108" customHeight="1">
      <c r="A6" s="37">
        <f t="shared" si="0"/>
        <v>3</v>
      </c>
      <c r="B6" s="38" t="s">
        <v>217</v>
      </c>
      <c r="C6" s="37" t="s">
        <v>136</v>
      </c>
      <c r="D6" s="37" t="s">
        <v>218</v>
      </c>
      <c r="E6" s="37" t="s">
        <v>227</v>
      </c>
      <c r="F6" s="38">
        <v>1612.71</v>
      </c>
      <c r="G6" s="39" t="s">
        <v>220</v>
      </c>
      <c r="H6" s="40" t="s">
        <v>45</v>
      </c>
      <c r="I6" s="37" t="s">
        <v>228</v>
      </c>
      <c r="J6" s="38" t="s">
        <v>185</v>
      </c>
      <c r="K6" s="37" t="s">
        <v>229</v>
      </c>
      <c r="L6" s="37" t="s">
        <v>45</v>
      </c>
      <c r="M6" s="37" t="s">
        <v>226</v>
      </c>
    </row>
    <row r="7" spans="1:13" ht="100.5" customHeight="1">
      <c r="A7" s="37">
        <f t="shared" si="0"/>
        <v>4</v>
      </c>
      <c r="B7" s="38" t="s">
        <v>217</v>
      </c>
      <c r="C7" s="37" t="s">
        <v>143</v>
      </c>
      <c r="D7" s="37" t="s">
        <v>218</v>
      </c>
      <c r="E7" s="37" t="s">
        <v>230</v>
      </c>
      <c r="F7" s="38" t="s">
        <v>7</v>
      </c>
      <c r="G7" s="43" t="s">
        <v>231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40.25" customHeight="1">
      <c r="A8" s="37">
        <f t="shared" si="0"/>
        <v>5</v>
      </c>
      <c r="B8" s="38" t="s">
        <v>217</v>
      </c>
      <c r="C8" s="37" t="s">
        <v>232</v>
      </c>
      <c r="D8" s="37" t="s">
        <v>218</v>
      </c>
      <c r="E8" s="37" t="s">
        <v>219</v>
      </c>
      <c r="F8" s="38" t="s">
        <v>7</v>
      </c>
      <c r="G8" s="39" t="s">
        <v>233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234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87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89</v>
      </c>
      <c r="B5" s="26" t="s">
        <v>235</v>
      </c>
      <c r="C5" s="24" t="s">
        <v>7</v>
      </c>
      <c r="D5" s="25" t="s">
        <v>7</v>
      </c>
    </row>
    <row r="6" spans="1:4" s="46" customFormat="1" ht="19.5" customHeight="1">
      <c r="A6" s="45" t="s">
        <v>93</v>
      </c>
      <c r="B6" s="26" t="s">
        <v>236</v>
      </c>
      <c r="C6" s="24" t="s">
        <v>7</v>
      </c>
      <c r="D6" s="25" t="s">
        <v>7</v>
      </c>
    </row>
    <row r="7" spans="1:4" s="46" customFormat="1" ht="47.25">
      <c r="A7" s="45" t="s">
        <v>96</v>
      </c>
      <c r="B7" s="26" t="s">
        <v>237</v>
      </c>
      <c r="C7" s="24" t="s">
        <v>54</v>
      </c>
      <c r="D7" s="25" t="s">
        <v>7</v>
      </c>
    </row>
    <row r="8" spans="1:4" s="46" customFormat="1" ht="51" customHeight="1">
      <c r="A8" s="23" t="s">
        <v>238</v>
      </c>
      <c r="B8" s="23"/>
      <c r="C8" s="23"/>
      <c r="D8" s="23"/>
    </row>
    <row r="9" spans="1:4" s="46" customFormat="1" ht="19.5" customHeight="1">
      <c r="A9" s="45" t="s">
        <v>239</v>
      </c>
      <c r="B9" s="26" t="s">
        <v>240</v>
      </c>
      <c r="C9" s="24" t="s">
        <v>7</v>
      </c>
      <c r="D9" s="25" t="s">
        <v>7</v>
      </c>
    </row>
    <row r="10" spans="1:4" s="46" customFormat="1" ht="19.5" customHeight="1">
      <c r="A10" s="45" t="s">
        <v>241</v>
      </c>
      <c r="B10" s="26" t="s">
        <v>242</v>
      </c>
      <c r="C10" s="24" t="s">
        <v>7</v>
      </c>
      <c r="D10" s="25" t="s">
        <v>7</v>
      </c>
    </row>
    <row r="11" spans="1:4" s="46" customFormat="1" ht="21" customHeight="1">
      <c r="A11" s="45" t="s">
        <v>243</v>
      </c>
      <c r="B11" s="26" t="s">
        <v>244</v>
      </c>
      <c r="C11" s="24" t="s">
        <v>7</v>
      </c>
      <c r="D11" s="25" t="s">
        <v>7</v>
      </c>
    </row>
    <row r="12" spans="1:4" s="46" customFormat="1" ht="19.5" customHeight="1">
      <c r="A12" s="45" t="s">
        <v>245</v>
      </c>
      <c r="B12" s="26" t="s">
        <v>246</v>
      </c>
      <c r="C12" s="24" t="s">
        <v>7</v>
      </c>
      <c r="D12" s="25" t="s">
        <v>7</v>
      </c>
    </row>
    <row r="13" spans="1:4" s="46" customFormat="1" ht="19.5" customHeight="1">
      <c r="A13" s="45" t="s">
        <v>247</v>
      </c>
      <c r="B13" s="26" t="s">
        <v>248</v>
      </c>
      <c r="C13" s="24" t="s">
        <v>249</v>
      </c>
      <c r="D13" s="25" t="s">
        <v>7</v>
      </c>
    </row>
    <row r="14" spans="1:4" s="46" customFormat="1" ht="63.75" customHeight="1">
      <c r="A14" s="45" t="s">
        <v>250</v>
      </c>
      <c r="B14" s="26" t="s">
        <v>251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252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253</v>
      </c>
      <c r="B5" s="23"/>
      <c r="C5" s="23"/>
      <c r="D5" s="23"/>
    </row>
    <row r="6" spans="1:4" ht="19.5" customHeight="1">
      <c r="A6" s="45" t="s">
        <v>89</v>
      </c>
      <c r="B6" s="26" t="s">
        <v>254</v>
      </c>
      <c r="C6" s="24" t="s">
        <v>7</v>
      </c>
      <c r="D6" s="24" t="s">
        <v>7</v>
      </c>
    </row>
    <row r="7" spans="1:4" ht="63" customHeight="1">
      <c r="A7" s="45" t="s">
        <v>93</v>
      </c>
      <c r="B7" s="26" t="s">
        <v>255</v>
      </c>
      <c r="C7" s="24" t="s">
        <v>249</v>
      </c>
      <c r="D7" s="24" t="s">
        <v>7</v>
      </c>
    </row>
    <row r="8" spans="1:4" ht="82.5" customHeight="1">
      <c r="A8" s="45" t="s">
        <v>96</v>
      </c>
      <c r="B8" s="26" t="s">
        <v>256</v>
      </c>
      <c r="C8" s="24" t="s">
        <v>7</v>
      </c>
      <c r="D8" s="24" t="s">
        <v>7</v>
      </c>
    </row>
    <row r="9" spans="1:4" ht="19.5" customHeight="1">
      <c r="A9" s="45" t="s">
        <v>239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1" customWidth="1"/>
    <col min="5" max="16384" width="9.140625" style="3" customWidth="1"/>
  </cols>
  <sheetData>
    <row r="1" spans="1:256" ht="46.5" customHeight="1">
      <c r="A1" s="47" t="s">
        <v>257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87</v>
      </c>
      <c r="B4" s="23" t="s">
        <v>6</v>
      </c>
      <c r="C4" s="24" t="s">
        <v>7</v>
      </c>
      <c r="D4" s="49">
        <v>42040</v>
      </c>
    </row>
    <row r="5" spans="1:4" ht="51" customHeight="1">
      <c r="A5" s="50" t="s">
        <v>89</v>
      </c>
      <c r="B5" s="51" t="s">
        <v>258</v>
      </c>
      <c r="C5" s="52" t="s">
        <v>7</v>
      </c>
      <c r="D5" s="53" t="s">
        <v>259</v>
      </c>
    </row>
    <row r="6" spans="1:4" ht="65.25" customHeight="1">
      <c r="A6" s="24" t="s">
        <v>93</v>
      </c>
      <c r="B6" s="45" t="s">
        <v>260</v>
      </c>
      <c r="C6" s="24" t="s">
        <v>7</v>
      </c>
      <c r="D6" s="54" t="s">
        <v>261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D49" sqref="D49"/>
    </sheetView>
  </sheetViews>
  <sheetFormatPr defaultColWidth="9.140625" defaultRowHeight="15"/>
  <cols>
    <col min="1" max="1" width="5.8515625" style="2" customWidth="1"/>
    <col min="2" max="2" width="50.8515625" style="55" customWidth="1"/>
    <col min="3" max="3" width="10.57421875" style="3" customWidth="1"/>
    <col min="4" max="4" width="30.7109375" style="56" customWidth="1"/>
    <col min="5" max="16384" width="9.140625" style="3" customWidth="1"/>
  </cols>
  <sheetData>
    <row r="1" spans="1:256" ht="15.75" customHeight="1">
      <c r="A1" s="57" t="s">
        <v>262</v>
      </c>
      <c r="B1" s="57"/>
      <c r="C1" s="57"/>
      <c r="D1" s="5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8" t="s">
        <v>2</v>
      </c>
      <c r="C3" s="6" t="s">
        <v>3</v>
      </c>
      <c r="D3" s="5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60" t="s">
        <v>263</v>
      </c>
      <c r="B4" s="61" t="s">
        <v>6</v>
      </c>
      <c r="C4" s="60" t="s">
        <v>7</v>
      </c>
      <c r="D4" s="62">
        <f>'2.5'!D4</f>
        <v>0</v>
      </c>
    </row>
    <row r="5" spans="1:4" s="9" customFormat="1" ht="16.5" customHeight="1">
      <c r="A5" s="60" t="s">
        <v>264</v>
      </c>
      <c r="B5" s="61" t="s">
        <v>265</v>
      </c>
      <c r="C5" s="60" t="s">
        <v>7</v>
      </c>
      <c r="D5" s="62" t="s">
        <v>266</v>
      </c>
    </row>
    <row r="6" spans="1:4" s="9" customFormat="1" ht="15.75" customHeight="1">
      <c r="A6" s="60" t="s">
        <v>267</v>
      </c>
      <c r="B6" s="61" t="s">
        <v>268</v>
      </c>
      <c r="C6" s="60" t="s">
        <v>7</v>
      </c>
      <c r="D6" s="62" t="s">
        <v>269</v>
      </c>
    </row>
    <row r="7" spans="1:4" s="9" customFormat="1" ht="30" customHeight="1">
      <c r="A7" s="63" t="s">
        <v>270</v>
      </c>
      <c r="B7" s="63"/>
      <c r="C7" s="63"/>
      <c r="D7" s="63"/>
    </row>
    <row r="8" spans="1:4" s="9" customFormat="1" ht="16.5" customHeight="1">
      <c r="A8" s="7" t="s">
        <v>271</v>
      </c>
      <c r="B8" s="64" t="s">
        <v>272</v>
      </c>
      <c r="C8" s="60" t="s">
        <v>249</v>
      </c>
      <c r="D8" s="65">
        <f>83995.73+13442.88</f>
        <v>97438.61</v>
      </c>
    </row>
    <row r="9" spans="1:4" s="9" customFormat="1" ht="15.75" customHeight="1">
      <c r="A9" s="7" t="s">
        <v>273</v>
      </c>
      <c r="B9" s="66" t="s">
        <v>274</v>
      </c>
      <c r="C9" s="60" t="s">
        <v>249</v>
      </c>
      <c r="D9" s="65">
        <v>0</v>
      </c>
    </row>
    <row r="10" spans="1:4" s="9" customFormat="1" ht="15.75" customHeight="1">
      <c r="A10" s="7" t="s">
        <v>275</v>
      </c>
      <c r="B10" s="66" t="s">
        <v>276</v>
      </c>
      <c r="C10" s="60" t="s">
        <v>249</v>
      </c>
      <c r="D10" s="65">
        <f>D8</f>
        <v>97438.61</v>
      </c>
    </row>
    <row r="11" spans="1:4" s="9" customFormat="1" ht="29.25" customHeight="1">
      <c r="A11" s="7" t="s">
        <v>277</v>
      </c>
      <c r="B11" s="64" t="s">
        <v>278</v>
      </c>
      <c r="C11" s="60" t="s">
        <v>249</v>
      </c>
      <c r="D11" s="65">
        <f>726102.36+41274.96</f>
        <v>767377.32</v>
      </c>
    </row>
    <row r="12" spans="1:4" s="9" customFormat="1" ht="15.75" customHeight="1">
      <c r="A12" s="7" t="s">
        <v>279</v>
      </c>
      <c r="B12" s="66" t="s">
        <v>280</v>
      </c>
      <c r="C12" s="60" t="s">
        <v>249</v>
      </c>
      <c r="D12" s="65">
        <v>0</v>
      </c>
    </row>
    <row r="13" spans="1:4" s="9" customFormat="1" ht="15.75" customHeight="1">
      <c r="A13" s="7" t="s">
        <v>281</v>
      </c>
      <c r="B13" s="66" t="s">
        <v>282</v>
      </c>
      <c r="C13" s="60" t="s">
        <v>249</v>
      </c>
      <c r="D13" s="65">
        <v>0</v>
      </c>
    </row>
    <row r="14" spans="1:4" s="9" customFormat="1" ht="15.75" customHeight="1">
      <c r="A14" s="7" t="s">
        <v>283</v>
      </c>
      <c r="B14" s="66" t="s">
        <v>284</v>
      </c>
      <c r="C14" s="60" t="s">
        <v>249</v>
      </c>
      <c r="D14" s="65">
        <v>0</v>
      </c>
    </row>
    <row r="15" spans="1:4" s="9" customFormat="1" ht="15.75" customHeight="1">
      <c r="A15" s="7" t="s">
        <v>285</v>
      </c>
      <c r="B15" s="64" t="s">
        <v>286</v>
      </c>
      <c r="C15" s="60" t="s">
        <v>249</v>
      </c>
      <c r="D15" s="65">
        <f>719555.91+35287.56</f>
        <v>754843.47</v>
      </c>
    </row>
    <row r="16" spans="1:4" s="9" customFormat="1" ht="15.75" customHeight="1">
      <c r="A16" s="7" t="s">
        <v>287</v>
      </c>
      <c r="B16" s="66" t="s">
        <v>288</v>
      </c>
      <c r="C16" s="60" t="s">
        <v>249</v>
      </c>
      <c r="D16" s="65">
        <f>D15</f>
        <v>754843.47</v>
      </c>
    </row>
    <row r="17" spans="1:4" s="9" customFormat="1" ht="15.75" customHeight="1">
      <c r="A17" s="7" t="s">
        <v>289</v>
      </c>
      <c r="B17" s="66" t="s">
        <v>290</v>
      </c>
      <c r="C17" s="60" t="s">
        <v>249</v>
      </c>
      <c r="D17" s="65">
        <v>0</v>
      </c>
    </row>
    <row r="18" spans="1:4" s="9" customFormat="1" ht="15.75" customHeight="1">
      <c r="A18" s="7" t="s">
        <v>291</v>
      </c>
      <c r="B18" s="66" t="s">
        <v>292</v>
      </c>
      <c r="C18" s="60" t="s">
        <v>249</v>
      </c>
      <c r="D18" s="65">
        <v>0</v>
      </c>
    </row>
    <row r="19" spans="1:4" s="9" customFormat="1" ht="15.75" customHeight="1">
      <c r="A19" s="7" t="s">
        <v>293</v>
      </c>
      <c r="B19" s="66" t="s">
        <v>294</v>
      </c>
      <c r="C19" s="60" t="s">
        <v>249</v>
      </c>
      <c r="D19" s="65">
        <v>0</v>
      </c>
    </row>
    <row r="20" spans="1:4" s="9" customFormat="1" ht="15.75" customHeight="1">
      <c r="A20" s="7" t="s">
        <v>295</v>
      </c>
      <c r="B20" s="66" t="s">
        <v>296</v>
      </c>
      <c r="C20" s="60" t="s">
        <v>249</v>
      </c>
      <c r="D20" s="65">
        <v>0</v>
      </c>
    </row>
    <row r="21" spans="1:4" s="9" customFormat="1" ht="15.75" customHeight="1">
      <c r="A21" s="7" t="s">
        <v>297</v>
      </c>
      <c r="B21" s="64" t="s">
        <v>298</v>
      </c>
      <c r="C21" s="60" t="s">
        <v>249</v>
      </c>
      <c r="D21" s="65">
        <f>D16</f>
        <v>754843.47</v>
      </c>
    </row>
    <row r="22" spans="1:4" s="9" customFormat="1" ht="15.75" customHeight="1">
      <c r="A22" s="7" t="s">
        <v>55</v>
      </c>
      <c r="B22" s="64" t="s">
        <v>299</v>
      </c>
      <c r="C22" s="60" t="s">
        <v>249</v>
      </c>
      <c r="D22" s="65">
        <f>D8+D11-D15</f>
        <v>109972.45999999996</v>
      </c>
    </row>
    <row r="23" spans="1:4" s="9" customFormat="1" ht="15" customHeight="1">
      <c r="A23" s="7" t="s">
        <v>57</v>
      </c>
      <c r="B23" s="66" t="s">
        <v>300</v>
      </c>
      <c r="C23" s="60" t="s">
        <v>249</v>
      </c>
      <c r="D23" s="62">
        <v>0</v>
      </c>
    </row>
    <row r="24" spans="1:4" s="9" customFormat="1" ht="15" customHeight="1">
      <c r="A24" s="7" t="s">
        <v>59</v>
      </c>
      <c r="B24" s="66" t="s">
        <v>301</v>
      </c>
      <c r="C24" s="60" t="s">
        <v>249</v>
      </c>
      <c r="D24" s="62">
        <f>D22</f>
        <v>109972.45999999996</v>
      </c>
    </row>
    <row r="25" spans="1:4" s="9" customFormat="1" ht="29.25" customHeight="1">
      <c r="A25" s="63" t="s">
        <v>302</v>
      </c>
      <c r="B25" s="63"/>
      <c r="C25" s="63"/>
      <c r="D25" s="63"/>
    </row>
    <row r="26" spans="1:4" s="9" customFormat="1" ht="14.25" customHeight="1">
      <c r="A26" s="67" t="s">
        <v>303</v>
      </c>
      <c r="B26" s="67"/>
      <c r="C26" s="67"/>
      <c r="D26" s="67"/>
    </row>
    <row r="27" spans="1:4" s="9" customFormat="1" ht="16.5" customHeight="1">
      <c r="A27" s="7" t="s">
        <v>304</v>
      </c>
      <c r="B27" s="64" t="s">
        <v>305</v>
      </c>
      <c r="C27" s="60" t="s">
        <v>7</v>
      </c>
      <c r="D27" s="62" t="s">
        <v>306</v>
      </c>
    </row>
    <row r="28" spans="1:4" s="9" customFormat="1" ht="16.5" customHeight="1">
      <c r="A28" s="7" t="s">
        <v>307</v>
      </c>
      <c r="B28" s="64" t="s">
        <v>308</v>
      </c>
      <c r="C28" s="60" t="s">
        <v>7</v>
      </c>
      <c r="D28" s="62" t="s">
        <v>306</v>
      </c>
    </row>
    <row r="29" spans="1:4" s="9" customFormat="1" ht="16.5" customHeight="1">
      <c r="A29" s="7" t="s">
        <v>309</v>
      </c>
      <c r="B29" s="64" t="s">
        <v>310</v>
      </c>
      <c r="C29" s="60" t="s">
        <v>7</v>
      </c>
      <c r="D29" s="62" t="s">
        <v>306</v>
      </c>
    </row>
    <row r="30" spans="1:4" s="9" customFormat="1" ht="16.5" customHeight="1">
      <c r="A30" s="67" t="s">
        <v>311</v>
      </c>
      <c r="B30" s="67"/>
      <c r="C30" s="67"/>
      <c r="D30" s="67"/>
    </row>
    <row r="31" spans="1:4" s="9" customFormat="1" ht="39.75" customHeight="1">
      <c r="A31" s="7" t="s">
        <v>312</v>
      </c>
      <c r="B31" s="64" t="s">
        <v>305</v>
      </c>
      <c r="C31" s="60" t="s">
        <v>7</v>
      </c>
      <c r="D31" s="68" t="s">
        <v>313</v>
      </c>
    </row>
    <row r="32" spans="1:4" s="9" customFormat="1" ht="66.75" customHeight="1">
      <c r="A32" s="7" t="s">
        <v>314</v>
      </c>
      <c r="B32" s="64" t="s">
        <v>308</v>
      </c>
      <c r="C32" s="60" t="s">
        <v>7</v>
      </c>
      <c r="D32" s="68" t="s">
        <v>315</v>
      </c>
    </row>
    <row r="33" spans="1:4" s="9" customFormat="1" ht="15.75" customHeight="1">
      <c r="A33" s="7" t="s">
        <v>316</v>
      </c>
      <c r="B33" s="64" t="s">
        <v>310</v>
      </c>
      <c r="C33" s="60" t="s">
        <v>7</v>
      </c>
      <c r="D33" s="68" t="s">
        <v>317</v>
      </c>
    </row>
    <row r="34" spans="1:4" s="9" customFormat="1" ht="16.5" customHeight="1">
      <c r="A34" s="63" t="s">
        <v>318</v>
      </c>
      <c r="B34" s="63"/>
      <c r="C34" s="63"/>
      <c r="D34" s="63"/>
    </row>
    <row r="35" spans="1:4" s="9" customFormat="1" ht="16.5" customHeight="1">
      <c r="A35" s="7" t="s">
        <v>67</v>
      </c>
      <c r="B35" s="64" t="s">
        <v>319</v>
      </c>
      <c r="C35" s="60" t="s">
        <v>38</v>
      </c>
      <c r="D35" s="62">
        <v>0</v>
      </c>
    </row>
    <row r="36" spans="1:4" s="9" customFormat="1" ht="16.5" customHeight="1">
      <c r="A36" s="7" t="s">
        <v>69</v>
      </c>
      <c r="B36" s="64" t="s">
        <v>320</v>
      </c>
      <c r="C36" s="60" t="s">
        <v>38</v>
      </c>
      <c r="D36" s="62">
        <v>0</v>
      </c>
    </row>
    <row r="37" spans="1:4" s="9" customFormat="1" ht="16.5" customHeight="1">
      <c r="A37" s="7" t="s">
        <v>71</v>
      </c>
      <c r="B37" s="64" t="s">
        <v>321</v>
      </c>
      <c r="C37" s="60" t="s">
        <v>38</v>
      </c>
      <c r="D37" s="62">
        <v>0</v>
      </c>
    </row>
    <row r="38" spans="1:4" s="9" customFormat="1" ht="16.5" customHeight="1">
      <c r="A38" s="7" t="s">
        <v>73</v>
      </c>
      <c r="B38" s="64" t="s">
        <v>322</v>
      </c>
      <c r="C38" s="60" t="s">
        <v>249</v>
      </c>
      <c r="D38" s="62">
        <v>0</v>
      </c>
    </row>
    <row r="39" spans="1:4" ht="16.5" customHeight="1">
      <c r="A39" s="63" t="s">
        <v>323</v>
      </c>
      <c r="B39" s="63"/>
      <c r="C39" s="63"/>
      <c r="D39" s="63"/>
    </row>
    <row r="40" spans="1:4" ht="30" customHeight="1">
      <c r="A40" s="7" t="s">
        <v>76</v>
      </c>
      <c r="B40" s="64" t="s">
        <v>324</v>
      </c>
      <c r="C40" s="60" t="s">
        <v>249</v>
      </c>
      <c r="D40" s="62" t="s">
        <v>7</v>
      </c>
    </row>
    <row r="41" spans="1:4" ht="15" customHeight="1">
      <c r="A41" s="7" t="s">
        <v>79</v>
      </c>
      <c r="B41" s="66" t="s">
        <v>274</v>
      </c>
      <c r="C41" s="60" t="s">
        <v>249</v>
      </c>
      <c r="D41" s="62" t="s">
        <v>7</v>
      </c>
    </row>
    <row r="42" spans="1:4" ht="15" customHeight="1">
      <c r="A42" s="7" t="s">
        <v>82</v>
      </c>
      <c r="B42" s="66" t="s">
        <v>276</v>
      </c>
      <c r="C42" s="60" t="s">
        <v>249</v>
      </c>
      <c r="D42" s="62" t="s">
        <v>7</v>
      </c>
    </row>
    <row r="43" spans="1:4" ht="30" customHeight="1">
      <c r="A43" s="7" t="s">
        <v>84</v>
      </c>
      <c r="B43" s="64" t="s">
        <v>325</v>
      </c>
      <c r="C43" s="60" t="s">
        <v>249</v>
      </c>
      <c r="D43" s="62" t="s">
        <v>7</v>
      </c>
    </row>
    <row r="44" spans="1:4" ht="15" customHeight="1">
      <c r="A44" s="7" t="s">
        <v>326</v>
      </c>
      <c r="B44" s="66" t="s">
        <v>274</v>
      </c>
      <c r="C44" s="60" t="s">
        <v>249</v>
      </c>
      <c r="D44" s="62" t="s">
        <v>7</v>
      </c>
    </row>
    <row r="45" spans="1:4" ht="15" customHeight="1">
      <c r="A45" s="7" t="s">
        <v>327</v>
      </c>
      <c r="B45" s="66" t="s">
        <v>276</v>
      </c>
      <c r="C45" s="60" t="s">
        <v>249</v>
      </c>
      <c r="D45" s="62" t="s">
        <v>7</v>
      </c>
    </row>
    <row r="46" spans="1:4" ht="17.25" customHeight="1">
      <c r="A46" s="63" t="s">
        <v>328</v>
      </c>
      <c r="B46" s="63"/>
      <c r="C46" s="63"/>
      <c r="D46" s="63"/>
    </row>
    <row r="47" spans="1:4" ht="14.25" customHeight="1">
      <c r="A47" s="7" t="s">
        <v>329</v>
      </c>
      <c r="B47" s="64" t="s">
        <v>207</v>
      </c>
      <c r="C47" s="60" t="s">
        <v>7</v>
      </c>
      <c r="D47" s="59"/>
    </row>
    <row r="48" spans="1:4" ht="15" customHeight="1">
      <c r="A48" s="7" t="s">
        <v>330</v>
      </c>
      <c r="B48" s="64" t="s">
        <v>130</v>
      </c>
      <c r="C48" s="60" t="s">
        <v>7</v>
      </c>
      <c r="D48" s="62" t="s">
        <v>7</v>
      </c>
    </row>
    <row r="49" spans="1:4" ht="15" customHeight="1">
      <c r="A49" s="7" t="s">
        <v>331</v>
      </c>
      <c r="B49" s="64" t="s">
        <v>332</v>
      </c>
      <c r="C49" s="60" t="s">
        <v>333</v>
      </c>
      <c r="D49" s="62" t="s">
        <v>7</v>
      </c>
    </row>
    <row r="50" spans="1:4" ht="15" customHeight="1">
      <c r="A50" s="7" t="s">
        <v>334</v>
      </c>
      <c r="B50" s="64" t="s">
        <v>335</v>
      </c>
      <c r="C50" s="60" t="s">
        <v>249</v>
      </c>
      <c r="D50" s="62" t="s">
        <v>7</v>
      </c>
    </row>
    <row r="51" spans="1:4" ht="15" customHeight="1">
      <c r="A51" s="7" t="s">
        <v>336</v>
      </c>
      <c r="B51" s="66" t="s">
        <v>337</v>
      </c>
      <c r="C51" s="60" t="s">
        <v>249</v>
      </c>
      <c r="D51" s="62" t="s">
        <v>7</v>
      </c>
    </row>
    <row r="52" spans="1:4" ht="15" customHeight="1">
      <c r="A52" s="7" t="s">
        <v>338</v>
      </c>
      <c r="B52" s="66" t="s">
        <v>339</v>
      </c>
      <c r="C52" s="60" t="s">
        <v>249</v>
      </c>
      <c r="D52" s="62" t="s">
        <v>7</v>
      </c>
    </row>
    <row r="53" spans="1:4" ht="27.75" customHeight="1">
      <c r="A53" s="7" t="s">
        <v>340</v>
      </c>
      <c r="B53" s="66" t="s">
        <v>341</v>
      </c>
      <c r="C53" s="60" t="s">
        <v>249</v>
      </c>
      <c r="D53" s="62" t="s">
        <v>7</v>
      </c>
    </row>
    <row r="54" spans="1:4" ht="27.75" customHeight="1">
      <c r="A54" s="7" t="s">
        <v>342</v>
      </c>
      <c r="B54" s="66" t="s">
        <v>343</v>
      </c>
      <c r="C54" s="60" t="s">
        <v>249</v>
      </c>
      <c r="D54" s="62" t="s">
        <v>7</v>
      </c>
    </row>
    <row r="55" spans="1:4" ht="27.75" customHeight="1">
      <c r="A55" s="7" t="s">
        <v>344</v>
      </c>
      <c r="B55" s="66" t="s">
        <v>345</v>
      </c>
      <c r="C55" s="60" t="s">
        <v>249</v>
      </c>
      <c r="D55" s="62" t="s">
        <v>7</v>
      </c>
    </row>
    <row r="56" spans="1:4" ht="27.75" customHeight="1">
      <c r="A56" s="7" t="s">
        <v>346</v>
      </c>
      <c r="B56" s="64" t="s">
        <v>347</v>
      </c>
      <c r="C56" s="60" t="s">
        <v>249</v>
      </c>
      <c r="D56" s="62" t="s">
        <v>7</v>
      </c>
    </row>
    <row r="57" spans="1:4" ht="15" customHeight="1">
      <c r="A57" s="63" t="s">
        <v>348</v>
      </c>
      <c r="B57" s="63"/>
      <c r="C57" s="63"/>
      <c r="D57" s="63"/>
    </row>
    <row r="58" spans="1:4" ht="15">
      <c r="A58" s="7" t="s">
        <v>349</v>
      </c>
      <c r="B58" s="64" t="s">
        <v>319</v>
      </c>
      <c r="C58" s="60" t="s">
        <v>38</v>
      </c>
      <c r="D58" s="62" t="s">
        <v>7</v>
      </c>
    </row>
    <row r="59" spans="1:4" ht="15">
      <c r="A59" s="7" t="s">
        <v>350</v>
      </c>
      <c r="B59" s="64" t="s">
        <v>320</v>
      </c>
      <c r="C59" s="60" t="s">
        <v>38</v>
      </c>
      <c r="D59" s="62" t="s">
        <v>7</v>
      </c>
    </row>
    <row r="60" spans="1:4" ht="30">
      <c r="A60" s="7" t="s">
        <v>351</v>
      </c>
      <c r="B60" s="64" t="s">
        <v>321</v>
      </c>
      <c r="C60" s="60" t="s">
        <v>38</v>
      </c>
      <c r="D60" s="62" t="s">
        <v>7</v>
      </c>
    </row>
    <row r="61" spans="1:4" ht="15">
      <c r="A61" s="7" t="s">
        <v>352</v>
      </c>
      <c r="B61" s="64" t="s">
        <v>322</v>
      </c>
      <c r="C61" s="60" t="s">
        <v>249</v>
      </c>
      <c r="D61" s="62" t="s">
        <v>7</v>
      </c>
    </row>
    <row r="62" spans="1:4" ht="15" customHeight="1">
      <c r="A62" s="63" t="s">
        <v>353</v>
      </c>
      <c r="B62" s="63"/>
      <c r="C62" s="63"/>
      <c r="D62" s="63"/>
    </row>
    <row r="63" spans="1:4" ht="15">
      <c r="A63" s="7" t="s">
        <v>354</v>
      </c>
      <c r="B63" s="64" t="s">
        <v>355</v>
      </c>
      <c r="C63" s="60" t="s">
        <v>38</v>
      </c>
      <c r="D63" s="62">
        <v>15</v>
      </c>
    </row>
    <row r="64" spans="1:4" ht="15">
      <c r="A64" s="7" t="s">
        <v>356</v>
      </c>
      <c r="B64" s="64" t="s">
        <v>357</v>
      </c>
      <c r="C64" s="60" t="s">
        <v>38</v>
      </c>
      <c r="D64" s="62">
        <v>2</v>
      </c>
    </row>
    <row r="65" spans="1:4" ht="28.5" customHeight="1">
      <c r="A65" s="7" t="s">
        <v>358</v>
      </c>
      <c r="B65" s="64" t="s">
        <v>359</v>
      </c>
      <c r="C65" s="60" t="s">
        <v>249</v>
      </c>
      <c r="D65" s="62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