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2" activeTab="27"/>
  </bookViews>
  <sheets>
    <sheet name="Жулябина 8" sheetId="1" r:id="rId1"/>
    <sheet name="пр-т Ленина 01" sheetId="2" r:id="rId2"/>
    <sheet name="пр-т Ленина 02" sheetId="3" r:id="rId3"/>
    <sheet name="пр-т Ленина 02 корп.2" sheetId="4" r:id="rId4"/>
    <sheet name="пр-т Ленина 02 корп.3" sheetId="5" r:id="rId5"/>
    <sheet name="пр-т Ленина 03" sheetId="6" r:id="rId6"/>
    <sheet name="пр-т Ленина 07" sheetId="7" r:id="rId7"/>
    <sheet name="пр-т Ленина 3 корп.2" sheetId="8" r:id="rId8"/>
    <sheet name="пр-т Ленина 5" sheetId="9" r:id="rId9"/>
    <sheet name="Ленина 9" sheetId="10" r:id="rId10"/>
    <sheet name="Ленина 9а" sheetId="11" r:id="rId11"/>
    <sheet name="Ленина 15" sheetId="12" r:id="rId12"/>
    <sheet name="Ленина 19" sheetId="13" r:id="rId13"/>
    <sheet name="Ленина 19а" sheetId="14" r:id="rId14"/>
    <sheet name="Первомайская 04" sheetId="15" r:id="rId15"/>
    <sheet name="Первомайская 04а" sheetId="16" r:id="rId16"/>
    <sheet name="Первомайская 04б" sheetId="17" r:id="rId17"/>
    <sheet name="Первомайская 06в" sheetId="18" r:id="rId18"/>
    <sheet name="Первомайская 08б" sheetId="19" r:id="rId19"/>
    <sheet name="Первомайская 2" sheetId="20" r:id="rId20"/>
    <sheet name="Первомайская 2а" sheetId="21" r:id="rId21"/>
    <sheet name="Первомайская 14" sheetId="22" r:id="rId22"/>
    <sheet name="Первомайская 20" sheetId="23" r:id="rId23"/>
    <sheet name="Второва 2" sheetId="24" r:id="rId24"/>
    <sheet name="Второва 4" sheetId="25" r:id="rId25"/>
    <sheet name="Второва 6" sheetId="26" r:id="rId26"/>
    <sheet name="Второва 8" sheetId="27" r:id="rId27"/>
    <sheet name="Второва 8 корп.1" sheetId="28" r:id="rId28"/>
  </sheets>
  <definedNames/>
  <calcPr fullCalcOnLoad="1"/>
</workbook>
</file>

<file path=xl/sharedStrings.xml><?xml version="1.0" encoding="utf-8"?>
<sst xmlns="http://schemas.openxmlformats.org/spreadsheetml/2006/main" count="3445" uniqueCount="57">
  <si>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</si>
  <si>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№ п/п</t>
  </si>
  <si>
    <t>Дата заполнения/внесения изменений</t>
  </si>
  <si>
    <t>Наименование работ/ услуг</t>
  </si>
  <si>
    <t>Ед. изм.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</si>
  <si>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</si>
  <si>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</si>
  <si>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</si>
  <si>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</si>
  <si>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</si>
  <si>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Дата внесения изменений</t>
  </si>
  <si>
    <t>05.02.2015г.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</si>
  <si>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</si>
  <si>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</si>
  <si>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</si>
  <si>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</si>
  <si>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</si>
  <si>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07.07.2015г.</t>
  </si>
  <si>
    <t>01.07.2015г.</t>
  </si>
  <si>
    <t>Постановление Администрации г.о.Электросталь Московской области от 05.06.2015. № 401/8</t>
  </si>
  <si>
    <t xml:space="preserve">Работы, выполняемые для надлежащего содержания несущих конструкций и несущих конструкций МКД.  </t>
  </si>
  <si>
    <t xml:space="preserve">Постановление Администрации г.о.Электросталь Московской области от 29.05.2014г. № 438/7 </t>
  </si>
  <si>
    <t>Ежемесячно  Диспетчерское и аварийно-техническое обслуживание - Круглосуточно</t>
  </si>
  <si>
    <t>Публичное акционерное Общество "Северное" (ПАО "Северное");                                                                 ИНН 5053040768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</si>
  <si>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МКД. </t>
  </si>
  <si>
    <t>Осуществление аварийно-диспетчерского обслуживания МКД.</t>
  </si>
  <si>
    <t>Работы, выполняемые в целях надлежащего содержания систем вентиляции и дымоудаления МКД</t>
  </si>
  <si>
    <t>По графику</t>
  </si>
  <si>
    <t>Работы, выполняемые в целях надлежащего содержания  и ремонта лифтов в МКД</t>
  </si>
  <si>
    <t>выше 1 этажа-13,63, 1 этаж-6,90</t>
  </si>
  <si>
    <t>Ежемесяно; аварийно-диспетчерское обслуживание - круглосуточно</t>
  </si>
  <si>
    <t>выше 1 этажа-10,43, 1 этаж-3,36</t>
  </si>
  <si>
    <t>Работы, выполняемые в целях надлежащего содержания  мусоропроводов в МКД</t>
  </si>
  <si>
    <t>Два и более раз в неделю</t>
  </si>
  <si>
    <t>Уборка внутридомовых мест общего пользования</t>
  </si>
  <si>
    <t>Работы по обеспечению вывоза и захоронения ТБО</t>
  </si>
  <si>
    <t xml:space="preserve">Уборка придомовой территории </t>
  </si>
  <si>
    <t>Работы по содержанию зон отдыха, зеленых насаждений на земельном участке, на котором расположен МКД.</t>
  </si>
  <si>
    <t>По мере необходимости</t>
  </si>
  <si>
    <t>Обнаружение и устранение неисправностей внутридомовых конструктивных элементов и инженерно-технических систем МКД</t>
  </si>
  <si>
    <t>По мере выявления</t>
  </si>
  <si>
    <t>-</t>
  </si>
  <si>
    <t>11.</t>
  </si>
  <si>
    <t>10.</t>
  </si>
  <si>
    <t>9.</t>
  </si>
  <si>
    <t>8.</t>
  </si>
  <si>
    <t>7.</t>
  </si>
  <si>
    <t>6.</t>
  </si>
  <si>
    <t>выше 1 этажа-9,71, 1 этаж-4,20</t>
  </si>
  <si>
    <t>выше 1 этажа-9,59, 1 этаж-4,34</t>
  </si>
  <si>
    <t>5.</t>
  </si>
  <si>
    <t>4.</t>
  </si>
  <si>
    <t>Работы, выполняемые в целях надлежащего содержания систем ВДГО в МКД</t>
  </si>
  <si>
    <t>3.</t>
  </si>
  <si>
    <t>1.</t>
  </si>
  <si>
    <t>Ед. измерен.</t>
  </si>
  <si>
    <t>Уборка придовой территории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</si>
</sst>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52" applyFont="1" applyAlignment="1">
      <alignment horizontal="center" vertical="center"/>
      <protection/>
    </xf>
    <xf numFmtId="0" fontId="2" fillId="0" borderId="0" xfId="52" applyFo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0" xfId="52" applyFont="1" applyAlignment="1">
      <alignment vertical="top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4" fillId="33" borderId="10" xfId="52" applyNumberFormat="1" applyFont="1" applyFill="1" applyBorder="1" applyAlignment="1">
      <alignment vertical="center" wrapText="1"/>
      <protection/>
    </xf>
    <xf numFmtId="0" fontId="4" fillId="33" borderId="12" xfId="52" applyNumberFormat="1" applyFont="1" applyFill="1" applyBorder="1" applyAlignment="1">
      <alignment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2" fillId="0" borderId="11" xfId="52" applyFont="1" applyBorder="1" applyAlignment="1">
      <alignment vertical="center"/>
      <protection/>
    </xf>
    <xf numFmtId="0" fontId="2" fillId="33" borderId="11" xfId="52" applyFont="1" applyFill="1" applyBorder="1" applyAlignment="1">
      <alignment horizontal="center" vertical="center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2" fontId="2" fillId="33" borderId="10" xfId="52" applyNumberFormat="1" applyFont="1" applyFill="1" applyBorder="1" applyAlignment="1">
      <alignment horizontal="center" vertical="center"/>
      <protection/>
    </xf>
    <xf numFmtId="0" fontId="2" fillId="0" borderId="0" xfId="52" applyFont="1" applyBorder="1">
      <alignment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2" fontId="4" fillId="0" borderId="10" xfId="52" applyNumberFormat="1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0" xfId="52" applyFont="1" applyAlignment="1">
      <alignment vertical="top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8" fillId="0" borderId="0" xfId="52" applyFont="1" applyAlignment="1">
      <alignment horizontal="center" vertic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/>
      <protection/>
    </xf>
    <xf numFmtId="2" fontId="8" fillId="0" borderId="10" xfId="52" applyNumberFormat="1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center" vertical="center"/>
      <protection/>
    </xf>
    <xf numFmtId="0" fontId="8" fillId="0" borderId="0" xfId="52" applyFont="1" applyAlignment="1">
      <alignment vertical="top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33" borderId="10" xfId="52" applyNumberFormat="1" applyFont="1" applyFill="1" applyBorder="1" applyAlignment="1">
      <alignment vertical="center" wrapText="1"/>
      <protection/>
    </xf>
    <xf numFmtId="0" fontId="8" fillId="33" borderId="12" xfId="52" applyNumberFormat="1" applyFont="1" applyFill="1" applyBorder="1" applyAlignment="1">
      <alignment vertical="center" wrapText="1"/>
      <protection/>
    </xf>
    <xf numFmtId="0" fontId="8" fillId="33" borderId="12" xfId="52" applyFont="1" applyFill="1" applyBorder="1" applyAlignment="1">
      <alignment horizontal="center" vertical="center" wrapText="1"/>
      <protection/>
    </xf>
    <xf numFmtId="0" fontId="11" fillId="33" borderId="10" xfId="52" applyFont="1" applyFill="1" applyBorder="1" applyAlignment="1">
      <alignment horizontal="center" vertical="center" wrapText="1"/>
      <protection/>
    </xf>
    <xf numFmtId="0" fontId="11" fillId="33" borderId="10" xfId="52" applyNumberFormat="1" applyFont="1" applyFill="1" applyBorder="1" applyAlignment="1">
      <alignment vertical="center" wrapText="1"/>
      <protection/>
    </xf>
    <xf numFmtId="0" fontId="11" fillId="0" borderId="11" xfId="52" applyFont="1" applyBorder="1" applyAlignment="1">
      <alignment horizontal="center" vertical="center"/>
      <protection/>
    </xf>
    <xf numFmtId="0" fontId="11" fillId="0" borderId="10" xfId="52" applyFont="1" applyBorder="1" applyAlignment="1">
      <alignment horizontal="center" vertical="center"/>
      <protection/>
    </xf>
    <xf numFmtId="0" fontId="11" fillId="0" borderId="0" xfId="52" applyFont="1" applyAlignment="1">
      <alignment vertical="top"/>
      <protection/>
    </xf>
    <xf numFmtId="0" fontId="11" fillId="33" borderId="12" xfId="52" applyNumberFormat="1" applyFont="1" applyFill="1" applyBorder="1" applyAlignment="1">
      <alignment vertical="center" wrapText="1"/>
      <protection/>
    </xf>
    <xf numFmtId="0" fontId="11" fillId="0" borderId="0" xfId="52" applyFont="1" applyAlignment="1">
      <alignment horizontal="center" vertical="center"/>
      <protection/>
    </xf>
    <xf numFmtId="0" fontId="11" fillId="0" borderId="0" xfId="52" applyFont="1">
      <alignment/>
      <protection/>
    </xf>
    <xf numFmtId="0" fontId="11" fillId="0" borderId="0" xfId="52" applyFont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2" fontId="11" fillId="0" borderId="10" xfId="52" applyNumberFormat="1" applyFont="1" applyBorder="1" applyAlignment="1">
      <alignment horizontal="center" vertical="center"/>
      <protection/>
    </xf>
    <xf numFmtId="0" fontId="11" fillId="33" borderId="12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>
      <alignment vertical="center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2" fontId="4" fillId="33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>
      <alignment/>
      <protection/>
    </xf>
    <xf numFmtId="0" fontId="3" fillId="0" borderId="0" xfId="52" applyFont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/>
      <protection/>
    </xf>
    <xf numFmtId="0" fontId="2" fillId="33" borderId="13" xfId="52" applyFont="1" applyFill="1" applyBorder="1" applyAlignment="1">
      <alignment horizontal="center" vertical="center"/>
      <protection/>
    </xf>
    <xf numFmtId="0" fontId="2" fillId="33" borderId="12" xfId="52" applyFont="1" applyFill="1" applyBorder="1" applyAlignment="1">
      <alignment horizontal="center" vertical="center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33" borderId="13" xfId="52" applyFont="1" applyFill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horizontal="center" vertical="center" wrapText="1"/>
      <protection/>
    </xf>
    <xf numFmtId="0" fontId="9" fillId="0" borderId="0" xfId="52" applyFont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33" borderId="11" xfId="52" applyFont="1" applyFill="1" applyBorder="1" applyAlignment="1">
      <alignment horizontal="center" vertical="center" wrapText="1"/>
      <protection/>
    </xf>
    <xf numFmtId="0" fontId="8" fillId="33" borderId="13" xfId="52" applyFont="1" applyFill="1" applyBorder="1" applyAlignment="1">
      <alignment horizontal="center" vertical="center" wrapText="1"/>
      <protection/>
    </xf>
    <xf numFmtId="0" fontId="8" fillId="33" borderId="12" xfId="52" applyFont="1" applyFill="1" applyBorder="1" applyAlignment="1">
      <alignment horizontal="center" vertical="center" wrapText="1"/>
      <protection/>
    </xf>
    <xf numFmtId="0" fontId="8" fillId="33" borderId="11" xfId="52" applyFont="1" applyFill="1" applyBorder="1" applyAlignment="1">
      <alignment horizontal="center" vertical="center"/>
      <protection/>
    </xf>
    <xf numFmtId="0" fontId="8" fillId="33" borderId="13" xfId="52" applyFont="1" applyFill="1" applyBorder="1" applyAlignment="1">
      <alignment horizontal="center" vertical="center"/>
      <protection/>
    </xf>
    <xf numFmtId="0" fontId="8" fillId="33" borderId="12" xfId="52" applyFont="1" applyFill="1" applyBorder="1" applyAlignment="1">
      <alignment horizontal="center" vertical="center"/>
      <protection/>
    </xf>
    <xf numFmtId="2" fontId="8" fillId="33" borderId="11" xfId="52" applyNumberFormat="1" applyFont="1" applyFill="1" applyBorder="1" applyAlignment="1">
      <alignment horizontal="center" vertical="center"/>
      <protection/>
    </xf>
    <xf numFmtId="2" fontId="8" fillId="33" borderId="13" xfId="52" applyNumberFormat="1" applyFont="1" applyFill="1" applyBorder="1" applyAlignment="1">
      <alignment horizontal="center" vertical="center"/>
      <protection/>
    </xf>
    <xf numFmtId="2" fontId="8" fillId="33" borderId="12" xfId="52" applyNumberFormat="1" applyFont="1" applyFill="1" applyBorder="1" applyAlignment="1">
      <alignment horizontal="center" vertical="center"/>
      <protection/>
    </xf>
    <xf numFmtId="0" fontId="10" fillId="33" borderId="11" xfId="52" applyFont="1" applyFill="1" applyBorder="1" applyAlignment="1">
      <alignment horizontal="center" vertical="center" wrapText="1"/>
      <protection/>
    </xf>
    <xf numFmtId="0" fontId="10" fillId="33" borderId="13" xfId="52" applyFont="1" applyFill="1" applyBorder="1" applyAlignment="1">
      <alignment horizontal="center" vertical="center" wrapText="1"/>
      <protection/>
    </xf>
    <xf numFmtId="0" fontId="10" fillId="33" borderId="12" xfId="52" applyFont="1" applyFill="1" applyBorder="1" applyAlignment="1">
      <alignment horizontal="center" vertical="center" wrapText="1"/>
      <protection/>
    </xf>
    <xf numFmtId="0" fontId="13" fillId="0" borderId="0" xfId="52" applyFont="1" applyAlignment="1">
      <alignment horizontal="center" vertical="center" wrapText="1"/>
      <protection/>
    </xf>
    <xf numFmtId="0" fontId="11" fillId="33" borderId="10" xfId="52" applyFont="1" applyFill="1" applyBorder="1" applyAlignment="1">
      <alignment horizontal="center" vertical="center" wrapText="1"/>
      <protection/>
    </xf>
    <xf numFmtId="0" fontId="11" fillId="33" borderId="11" xfId="52" applyFont="1" applyFill="1" applyBorder="1" applyAlignment="1">
      <alignment horizontal="center" vertical="center" wrapText="1"/>
      <protection/>
    </xf>
    <xf numFmtId="0" fontId="11" fillId="33" borderId="13" xfId="52" applyFont="1" applyFill="1" applyBorder="1" applyAlignment="1">
      <alignment horizontal="center" vertical="center" wrapText="1"/>
      <protection/>
    </xf>
    <xf numFmtId="0" fontId="11" fillId="33" borderId="12" xfId="52" applyFont="1" applyFill="1" applyBorder="1" applyAlignment="1">
      <alignment horizontal="center" vertical="center" wrapText="1"/>
      <protection/>
    </xf>
    <xf numFmtId="0" fontId="11" fillId="33" borderId="11" xfId="52" applyFont="1" applyFill="1" applyBorder="1" applyAlignment="1">
      <alignment horizontal="center" vertical="center"/>
      <protection/>
    </xf>
    <xf numFmtId="0" fontId="11" fillId="33" borderId="13" xfId="52" applyFont="1" applyFill="1" applyBorder="1" applyAlignment="1">
      <alignment horizontal="center" vertical="center"/>
      <protection/>
    </xf>
    <xf numFmtId="0" fontId="11" fillId="33" borderId="12" xfId="52" applyFont="1" applyFill="1" applyBorder="1" applyAlignment="1">
      <alignment horizontal="center" vertical="center"/>
      <protection/>
    </xf>
    <xf numFmtId="0" fontId="12" fillId="33" borderId="11" xfId="52" applyFont="1" applyFill="1" applyBorder="1" applyAlignment="1">
      <alignment horizontal="center" vertical="center" wrapText="1"/>
      <protection/>
    </xf>
    <xf numFmtId="0" fontId="12" fillId="33" borderId="13" xfId="52" applyFont="1" applyFill="1" applyBorder="1" applyAlignment="1">
      <alignment horizontal="center" vertical="center" wrapText="1"/>
      <protection/>
    </xf>
    <xf numFmtId="0" fontId="12" fillId="33" borderId="12" xfId="52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 horizont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2" fontId="4" fillId="33" borderId="11" xfId="52" applyNumberFormat="1" applyFont="1" applyFill="1" applyBorder="1" applyAlignment="1">
      <alignment horizontal="center" vertical="center"/>
      <protection/>
    </xf>
    <xf numFmtId="2" fontId="4" fillId="33" borderId="13" xfId="52" applyNumberFormat="1" applyFont="1" applyFill="1" applyBorder="1" applyAlignment="1">
      <alignment horizontal="center" vertical="center"/>
      <protection/>
    </xf>
    <xf numFmtId="2" fontId="4" fillId="33" borderId="12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view="pageLayout" zoomScale="0" zoomScalePageLayoutView="0" workbookViewId="0" topLeftCell="A1">
      <selection activeCell="I4" sqref="I4"/>
    </sheetView>
  </sheetViews>
  <sheetFormatPr defaultColWidth="9.140625" defaultRowHeight="15"/>
  <cols>
    <col min="1" max="1" width="3.57421875" style="1" customWidth="1"/>
    <col min="2" max="2" width="10.7109375" style="1" customWidth="1"/>
    <col min="3" max="3" width="34.57421875" style="1" customWidth="1"/>
    <col min="4" max="4" width="7.7109375" style="1" customWidth="1"/>
    <col min="5" max="5" width="10.421875" style="1" customWidth="1"/>
    <col min="6" max="6" width="11.00390625" style="1" customWidth="1"/>
    <col min="7" max="7" width="18.421875" style="1" customWidth="1"/>
    <col min="8" max="8" width="13.7109375" style="1" customWidth="1"/>
    <col min="9" max="9" width="21.8515625" style="1" customWidth="1"/>
    <col min="10" max="10" width="9.57421875" style="2" customWidth="1"/>
    <col min="11" max="11" width="9.7109375" style="1" customWidth="1"/>
    <col min="12" max="12" width="11.140625" style="1" customWidth="1"/>
    <col min="13" max="13" width="17.7109375" style="1" customWidth="1"/>
    <col min="14" max="14" width="9.140625" style="2" customWidth="1"/>
    <col min="15" max="16384" width="9.140625" style="2" customWidth="1"/>
  </cols>
  <sheetData>
    <row r="1" spans="2:13" ht="18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ht="13.5" customHeight="1"/>
    <row r="3" spans="1:13" ht="80.25" customHeight="1">
      <c r="A3" s="3" t="s">
        <v>1</v>
      </c>
      <c r="B3" s="3" t="s">
        <v>2</v>
      </c>
      <c r="C3" s="3" t="s">
        <v>3</v>
      </c>
      <c r="D3" s="3" t="s">
        <v>55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5</v>
      </c>
      <c r="L3" s="3" t="s">
        <v>6</v>
      </c>
      <c r="M3" s="3" t="s">
        <v>7</v>
      </c>
    </row>
    <row r="4" spans="1:13" s="6" customFormat="1" ht="62.25" customHeight="1">
      <c r="A4" s="7">
        <v>1</v>
      </c>
      <c r="B4" s="7" t="s">
        <v>11</v>
      </c>
      <c r="C4" s="7" t="s">
        <v>12</v>
      </c>
      <c r="D4" s="11" t="s">
        <v>13</v>
      </c>
      <c r="E4" s="11">
        <v>1.29</v>
      </c>
      <c r="F4" s="11" t="s">
        <v>14</v>
      </c>
      <c r="G4" s="7" t="s">
        <v>21</v>
      </c>
      <c r="H4" s="11" t="s">
        <v>16</v>
      </c>
      <c r="I4" s="12" t="str">
        <f>I5</f>
        <v>Публичное акционерное Общество "Северное" (ПАО "Северное");                                                                 ИНН 5053040768</v>
      </c>
      <c r="J4" s="4" t="s">
        <v>17</v>
      </c>
      <c r="K4" s="4">
        <v>0.41</v>
      </c>
      <c r="L4" s="4" t="s">
        <v>18</v>
      </c>
      <c r="M4" s="7" t="s">
        <v>19</v>
      </c>
    </row>
    <row r="5" spans="1:13" s="6" customFormat="1" ht="34.5" customHeight="1">
      <c r="A5" s="67">
        <f>SUM(A4)+1</f>
        <v>2</v>
      </c>
      <c r="B5" s="7" t="s">
        <v>11</v>
      </c>
      <c r="C5" s="8" t="s">
        <v>20</v>
      </c>
      <c r="D5" s="70" t="s">
        <v>13</v>
      </c>
      <c r="E5" s="70">
        <f>3.23+0.15</f>
        <v>3.38</v>
      </c>
      <c r="F5" s="70" t="s">
        <v>14</v>
      </c>
      <c r="G5" s="67" t="s">
        <v>21</v>
      </c>
      <c r="H5" s="67" t="s">
        <v>22</v>
      </c>
      <c r="I5" s="73" t="s">
        <v>23</v>
      </c>
      <c r="J5" s="13" t="s">
        <v>17</v>
      </c>
      <c r="K5" s="5">
        <f>0.27+0.4+0.61+0.29+0.21+0.32+1.95+0.85+0.93+0.35+0.93+0.56+0.59</f>
        <v>8.259999999999998</v>
      </c>
      <c r="L5" s="4" t="s">
        <v>18</v>
      </c>
      <c r="M5" s="67" t="s">
        <v>19</v>
      </c>
    </row>
    <row r="6" spans="1:13" s="6" customFormat="1" ht="46.5" customHeight="1">
      <c r="A6" s="68"/>
      <c r="B6" s="7" t="s">
        <v>11</v>
      </c>
      <c r="C6" s="8" t="s">
        <v>24</v>
      </c>
      <c r="D6" s="71"/>
      <c r="E6" s="71"/>
      <c r="F6" s="71"/>
      <c r="G6" s="68"/>
      <c r="H6" s="68"/>
      <c r="I6" s="74"/>
      <c r="J6" s="4" t="s">
        <v>17</v>
      </c>
      <c r="K6" s="4">
        <f>2.22+1.68+0+2.48+1.46+0.41</f>
        <v>8.25</v>
      </c>
      <c r="L6" s="4" t="s">
        <v>18</v>
      </c>
      <c r="M6" s="68"/>
    </row>
    <row r="7" spans="1:13" s="6" customFormat="1" ht="26.25" customHeight="1">
      <c r="A7" s="69"/>
      <c r="B7" s="7" t="s">
        <v>11</v>
      </c>
      <c r="C7" s="9" t="s">
        <v>25</v>
      </c>
      <c r="D7" s="72"/>
      <c r="E7" s="72"/>
      <c r="F7" s="72"/>
      <c r="G7" s="69"/>
      <c r="H7" s="69"/>
      <c r="I7" s="75"/>
      <c r="J7" s="4" t="s">
        <v>17</v>
      </c>
      <c r="K7" s="4">
        <v>0.53</v>
      </c>
      <c r="L7" s="4" t="s">
        <v>18</v>
      </c>
      <c r="M7" s="69"/>
    </row>
    <row r="8" spans="1:13" s="6" customFormat="1" ht="62.25" customHeight="1">
      <c r="A8" s="10">
        <v>3</v>
      </c>
      <c r="B8" s="7" t="s">
        <v>11</v>
      </c>
      <c r="C8" s="10" t="s">
        <v>52</v>
      </c>
      <c r="D8" s="14" t="s">
        <v>13</v>
      </c>
      <c r="E8" s="14">
        <v>0.75</v>
      </c>
      <c r="F8" s="14" t="s">
        <v>14</v>
      </c>
      <c r="G8" s="15" t="s">
        <v>21</v>
      </c>
      <c r="H8" s="14" t="s">
        <v>27</v>
      </c>
      <c r="I8" s="15" t="str">
        <f>I5</f>
        <v>Публичное акционерное Общество "Северное" (ПАО "Северное");                                                                 ИНН 5053040768</v>
      </c>
      <c r="J8" s="5" t="s">
        <v>17</v>
      </c>
      <c r="K8" s="16">
        <v>0.61</v>
      </c>
      <c r="L8" s="4" t="s">
        <v>18</v>
      </c>
      <c r="M8" s="7" t="s">
        <v>19</v>
      </c>
    </row>
    <row r="9" spans="1:13" s="6" customFormat="1" ht="62.25" customHeight="1">
      <c r="A9" s="10">
        <v>4</v>
      </c>
      <c r="B9" s="7" t="s">
        <v>11</v>
      </c>
      <c r="C9" s="10" t="s">
        <v>26</v>
      </c>
      <c r="D9" s="14" t="s">
        <v>13</v>
      </c>
      <c r="E9" s="14">
        <v>0.46</v>
      </c>
      <c r="F9" s="14" t="s">
        <v>14</v>
      </c>
      <c r="G9" s="15" t="s">
        <v>21</v>
      </c>
      <c r="H9" s="14" t="s">
        <v>27</v>
      </c>
      <c r="I9" s="17" t="str">
        <f>I8</f>
        <v>Публичное акционерное Общество "Северное" (ПАО "Северное");                                                                 ИНН 5053040768</v>
      </c>
      <c r="J9" s="5" t="s">
        <v>17</v>
      </c>
      <c r="K9" s="16">
        <v>0.85</v>
      </c>
      <c r="L9" s="4" t="s">
        <v>18</v>
      </c>
      <c r="M9" s="7" t="s">
        <v>19</v>
      </c>
    </row>
    <row r="10" spans="1:13" s="6" customFormat="1" ht="62.25" customHeight="1">
      <c r="A10" s="10">
        <v>5</v>
      </c>
      <c r="B10" s="7" t="s">
        <v>11</v>
      </c>
      <c r="C10" s="15" t="s">
        <v>34</v>
      </c>
      <c r="D10" s="7" t="s">
        <v>13</v>
      </c>
      <c r="E10" s="18">
        <v>3.6</v>
      </c>
      <c r="F10" s="11" t="s">
        <v>14</v>
      </c>
      <c r="G10" s="7" t="s">
        <v>21</v>
      </c>
      <c r="H10" s="7" t="s">
        <v>33</v>
      </c>
      <c r="I10" s="17" t="str">
        <f>I9</f>
        <v>Публичное акционерное Общество "Северное" (ПАО "Северное");                                                                 ИНН 5053040768</v>
      </c>
      <c r="J10" s="4" t="s">
        <v>17</v>
      </c>
      <c r="K10" s="4">
        <v>2.13</v>
      </c>
      <c r="L10" s="4" t="s">
        <v>18</v>
      </c>
      <c r="M10" s="7" t="s">
        <v>19</v>
      </c>
    </row>
    <row r="11" spans="1:13" s="6" customFormat="1" ht="62.25" customHeight="1">
      <c r="A11" s="10">
        <v>6</v>
      </c>
      <c r="B11" s="7" t="s">
        <v>11</v>
      </c>
      <c r="C11" s="7" t="s">
        <v>35</v>
      </c>
      <c r="D11" s="15" t="s">
        <v>13</v>
      </c>
      <c r="E11" s="14">
        <v>2.26</v>
      </c>
      <c r="F11" s="14" t="s">
        <v>14</v>
      </c>
      <c r="G11" s="15" t="s">
        <v>21</v>
      </c>
      <c r="H11" s="17" t="s">
        <v>16</v>
      </c>
      <c r="I11" s="17" t="str">
        <f>I10</f>
        <v>Публичное акционерное Общество "Северное" (ПАО "Северное");                                                                 ИНН 5053040768</v>
      </c>
      <c r="J11" s="5" t="s">
        <v>17</v>
      </c>
      <c r="K11" s="16">
        <v>3.99</v>
      </c>
      <c r="L11" s="4" t="s">
        <v>18</v>
      </c>
      <c r="M11" s="7" t="s">
        <v>19</v>
      </c>
    </row>
    <row r="12" spans="1:13" s="6" customFormat="1" ht="62.25" customHeight="1">
      <c r="A12" s="10">
        <v>7</v>
      </c>
      <c r="B12" s="7" t="s">
        <v>11</v>
      </c>
      <c r="C12" s="7" t="s">
        <v>56</v>
      </c>
      <c r="D12" s="7" t="s">
        <v>13</v>
      </c>
      <c r="E12" s="11">
        <v>6.55</v>
      </c>
      <c r="F12" s="11" t="s">
        <v>14</v>
      </c>
      <c r="G12" s="7" t="s">
        <v>21</v>
      </c>
      <c r="H12" s="7" t="s">
        <v>33</v>
      </c>
      <c r="I12" s="17" t="str">
        <f>I11</f>
        <v>Публичное акционерное Общество "Северное" (ПАО "Северное");                                                                 ИНН 5053040768</v>
      </c>
      <c r="J12" s="4" t="s">
        <v>17</v>
      </c>
      <c r="K12" s="4">
        <v>1.19</v>
      </c>
      <c r="L12" s="4" t="s">
        <v>18</v>
      </c>
      <c r="M12" s="7" t="s">
        <v>19</v>
      </c>
    </row>
    <row r="13" spans="1:13" s="6" customFormat="1" ht="62.25" customHeight="1">
      <c r="A13" s="7">
        <v>8</v>
      </c>
      <c r="B13" s="7" t="s">
        <v>11</v>
      </c>
      <c r="C13" s="7" t="s">
        <v>37</v>
      </c>
      <c r="D13" s="7" t="s">
        <v>13</v>
      </c>
      <c r="E13" s="11">
        <v>1.21</v>
      </c>
      <c r="F13" s="11" t="s">
        <v>14</v>
      </c>
      <c r="G13" s="7" t="s">
        <v>21</v>
      </c>
      <c r="H13" s="7" t="s">
        <v>38</v>
      </c>
      <c r="I13" s="12" t="str">
        <f>I12</f>
        <v>Публичное акционерное Общество "Северное" (ПАО "Северное");                                                                 ИНН 5053040768</v>
      </c>
      <c r="J13" s="4" t="s">
        <v>17</v>
      </c>
      <c r="K13" s="4">
        <f>0.06+0.32</f>
        <v>0.38</v>
      </c>
      <c r="L13" s="4" t="s">
        <v>18</v>
      </c>
      <c r="M13" s="7" t="s">
        <v>19</v>
      </c>
    </row>
    <row r="14" spans="1:13" s="19" customFormat="1" ht="62.25" customHeight="1">
      <c r="A14" s="7">
        <v>9</v>
      </c>
      <c r="B14" s="7" t="s">
        <v>11</v>
      </c>
      <c r="C14" s="7" t="s">
        <v>39</v>
      </c>
      <c r="D14" s="7" t="s">
        <v>13</v>
      </c>
      <c r="E14" s="11">
        <v>5.44</v>
      </c>
      <c r="F14" s="11" t="s">
        <v>14</v>
      </c>
      <c r="G14" s="7" t="s">
        <v>21</v>
      </c>
      <c r="H14" s="7" t="s">
        <v>40</v>
      </c>
      <c r="I14" s="12" t="str">
        <f>I13</f>
        <v>Публичное акционерное Общество "Северное" (ПАО "Северное");                                                                 ИНН 5053040768</v>
      </c>
      <c r="J14" s="4" t="s">
        <v>17</v>
      </c>
      <c r="K14" s="4" t="s">
        <v>41</v>
      </c>
      <c r="L14" s="4" t="s">
        <v>41</v>
      </c>
      <c r="M14" s="7" t="s">
        <v>41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view="pageLayout" zoomScale="0" zoomScalePageLayoutView="0" workbookViewId="0" topLeftCell="C1">
      <selection activeCell="I4" sqref="I4"/>
    </sheetView>
  </sheetViews>
  <sheetFormatPr defaultColWidth="9.140625" defaultRowHeight="15"/>
  <cols>
    <col min="1" max="1" width="3.57421875" style="20" customWidth="1"/>
    <col min="2" max="2" width="10.7109375" style="20" customWidth="1"/>
    <col min="3" max="3" width="34.57421875" style="20" customWidth="1"/>
    <col min="4" max="4" width="7.7109375" style="20" customWidth="1"/>
    <col min="5" max="5" width="10.421875" style="20" customWidth="1"/>
    <col min="6" max="6" width="11.00390625" style="20" customWidth="1"/>
    <col min="7" max="7" width="18.421875" style="20" customWidth="1"/>
    <col min="8" max="8" width="13.7109375" style="20" customWidth="1"/>
    <col min="9" max="9" width="21.8515625" style="20" customWidth="1"/>
    <col min="10" max="10" width="9.57421875" style="21" customWidth="1"/>
    <col min="11" max="11" width="9.7109375" style="20" customWidth="1"/>
    <col min="12" max="12" width="11.140625" style="20" customWidth="1"/>
    <col min="13" max="13" width="17.7109375" style="20" customWidth="1"/>
    <col min="14" max="14" width="9.140625" style="21" customWidth="1"/>
    <col min="15" max="16384" width="9.140625" style="21" customWidth="1"/>
  </cols>
  <sheetData>
    <row r="1" spans="2:13" ht="15.75" customHeight="1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ht="13.5" customHeight="1"/>
    <row r="3" spans="1:13" ht="80.25" customHeight="1">
      <c r="A3" s="22" t="s">
        <v>1</v>
      </c>
      <c r="B3" s="22" t="s">
        <v>2</v>
      </c>
      <c r="C3" s="22" t="s">
        <v>3</v>
      </c>
      <c r="D3" s="22" t="s">
        <v>55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5</v>
      </c>
      <c r="L3" s="22" t="s">
        <v>6</v>
      </c>
      <c r="M3" s="22" t="s">
        <v>7</v>
      </c>
    </row>
    <row r="4" spans="1:13" s="27" customFormat="1" ht="63.75" customHeight="1">
      <c r="A4" s="28">
        <v>1</v>
      </c>
      <c r="B4" s="28" t="s">
        <v>11</v>
      </c>
      <c r="C4" s="28" t="s">
        <v>12</v>
      </c>
      <c r="D4" s="57" t="s">
        <v>13</v>
      </c>
      <c r="E4" s="57">
        <v>1.68</v>
      </c>
      <c r="F4" s="57" t="s">
        <v>14</v>
      </c>
      <c r="G4" s="28" t="s">
        <v>21</v>
      </c>
      <c r="H4" s="57" t="s">
        <v>16</v>
      </c>
      <c r="I4" s="58" t="str">
        <f>I5</f>
        <v>Публичное акционерное Общество "Северное" (ПАО "Северное");                                                                 ИНН 5053040768</v>
      </c>
      <c r="J4" s="24" t="s">
        <v>17</v>
      </c>
      <c r="K4" s="24">
        <v>0.41</v>
      </c>
      <c r="L4" s="24" t="s">
        <v>18</v>
      </c>
      <c r="M4" s="28" t="s">
        <v>19</v>
      </c>
    </row>
    <row r="5" spans="1:13" s="27" customFormat="1" ht="37.5" customHeight="1">
      <c r="A5" s="103">
        <f>SUM(A4)+1</f>
        <v>2</v>
      </c>
      <c r="B5" s="28" t="s">
        <v>11</v>
      </c>
      <c r="C5" s="8" t="s">
        <v>20</v>
      </c>
      <c r="D5" s="106" t="s">
        <v>13</v>
      </c>
      <c r="E5" s="106">
        <f>3.23+0.15</f>
        <v>3.38</v>
      </c>
      <c r="F5" s="106" t="s">
        <v>14</v>
      </c>
      <c r="G5" s="103" t="s">
        <v>21</v>
      </c>
      <c r="H5" s="103" t="s">
        <v>22</v>
      </c>
      <c r="I5" s="109" t="s">
        <v>23</v>
      </c>
      <c r="J5" s="59" t="s">
        <v>17</v>
      </c>
      <c r="K5" s="26">
        <f>0.27+0.4+0.61+0.29+0.21+0.32+1.95+0.85+0.93+0.35+0.93+0.56+0.59</f>
        <v>8.259999999999998</v>
      </c>
      <c r="L5" s="24" t="s">
        <v>18</v>
      </c>
      <c r="M5" s="103" t="s">
        <v>19</v>
      </c>
    </row>
    <row r="6" spans="1:13" s="27" customFormat="1" ht="51" customHeight="1">
      <c r="A6" s="104"/>
      <c r="B6" s="28" t="s">
        <v>11</v>
      </c>
      <c r="C6" s="8" t="s">
        <v>24</v>
      </c>
      <c r="D6" s="107"/>
      <c r="E6" s="107"/>
      <c r="F6" s="107"/>
      <c r="G6" s="104"/>
      <c r="H6" s="104"/>
      <c r="I6" s="110"/>
      <c r="J6" s="24" t="s">
        <v>17</v>
      </c>
      <c r="K6" s="24">
        <f>2.22+1.68+0+2.48+1.46+0.41</f>
        <v>8.25</v>
      </c>
      <c r="L6" s="24" t="s">
        <v>18</v>
      </c>
      <c r="M6" s="104"/>
    </row>
    <row r="7" spans="1:13" s="27" customFormat="1" ht="29.25" customHeight="1">
      <c r="A7" s="105"/>
      <c r="B7" s="28" t="s">
        <v>11</v>
      </c>
      <c r="C7" s="9" t="s">
        <v>25</v>
      </c>
      <c r="D7" s="108"/>
      <c r="E7" s="108"/>
      <c r="F7" s="108"/>
      <c r="G7" s="105"/>
      <c r="H7" s="105"/>
      <c r="I7" s="111"/>
      <c r="J7" s="24" t="s">
        <v>17</v>
      </c>
      <c r="K7" s="24">
        <v>0.53</v>
      </c>
      <c r="L7" s="24" t="s">
        <v>18</v>
      </c>
      <c r="M7" s="105"/>
    </row>
    <row r="8" spans="1:13" s="27" customFormat="1" ht="60.75" customHeight="1">
      <c r="A8" s="29">
        <v>3</v>
      </c>
      <c r="B8" s="28" t="s">
        <v>11</v>
      </c>
      <c r="C8" s="29" t="s">
        <v>52</v>
      </c>
      <c r="D8" s="60" t="s">
        <v>13</v>
      </c>
      <c r="E8" s="60">
        <v>0.75</v>
      </c>
      <c r="F8" s="60" t="s">
        <v>14</v>
      </c>
      <c r="G8" s="61" t="s">
        <v>21</v>
      </c>
      <c r="H8" s="60" t="s">
        <v>27</v>
      </c>
      <c r="I8" s="61" t="str">
        <f>I5</f>
        <v>Публичное акционерное Общество "Северное" (ПАО "Северное");                                                                 ИНН 5053040768</v>
      </c>
      <c r="J8" s="26" t="s">
        <v>17</v>
      </c>
      <c r="K8" s="62">
        <v>0.61</v>
      </c>
      <c r="L8" s="24" t="s">
        <v>18</v>
      </c>
      <c r="M8" s="28" t="s">
        <v>19</v>
      </c>
    </row>
    <row r="9" spans="1:13" s="27" customFormat="1" ht="60.75" customHeight="1">
      <c r="A9" s="29">
        <v>4</v>
      </c>
      <c r="B9" s="28" t="s">
        <v>11</v>
      </c>
      <c r="C9" s="29" t="s">
        <v>26</v>
      </c>
      <c r="D9" s="60" t="s">
        <v>13</v>
      </c>
      <c r="E9" s="60">
        <v>0.46</v>
      </c>
      <c r="F9" s="60" t="s">
        <v>14</v>
      </c>
      <c r="G9" s="61" t="s">
        <v>21</v>
      </c>
      <c r="H9" s="60" t="s">
        <v>27</v>
      </c>
      <c r="I9" s="63" t="str">
        <f>I8</f>
        <v>Публичное акционерное Общество "Северное" (ПАО "Северное");                                                                 ИНН 5053040768</v>
      </c>
      <c r="J9" s="26" t="s">
        <v>17</v>
      </c>
      <c r="K9" s="62">
        <v>0.85</v>
      </c>
      <c r="L9" s="24" t="s">
        <v>18</v>
      </c>
      <c r="M9" s="28" t="s">
        <v>19</v>
      </c>
    </row>
    <row r="10" spans="1:13" s="27" customFormat="1" ht="60.75" customHeight="1">
      <c r="A10" s="29">
        <v>5</v>
      </c>
      <c r="B10" s="28" t="s">
        <v>11</v>
      </c>
      <c r="C10" s="61" t="s">
        <v>34</v>
      </c>
      <c r="D10" s="28" t="s">
        <v>13</v>
      </c>
      <c r="E10" s="64">
        <v>3.6</v>
      </c>
      <c r="F10" s="57" t="s">
        <v>14</v>
      </c>
      <c r="G10" s="28" t="s">
        <v>21</v>
      </c>
      <c r="H10" s="28" t="s">
        <v>33</v>
      </c>
      <c r="I10" s="63" t="str">
        <f>I9</f>
        <v>Публичное акционерное Общество "Северное" (ПАО "Северное");                                                                 ИНН 5053040768</v>
      </c>
      <c r="J10" s="24" t="s">
        <v>17</v>
      </c>
      <c r="K10" s="24">
        <v>2.13</v>
      </c>
      <c r="L10" s="24" t="s">
        <v>18</v>
      </c>
      <c r="M10" s="28" t="s">
        <v>19</v>
      </c>
    </row>
    <row r="11" spans="1:13" s="27" customFormat="1" ht="60.75" customHeight="1">
      <c r="A11" s="29">
        <v>6</v>
      </c>
      <c r="B11" s="28" t="s">
        <v>11</v>
      </c>
      <c r="C11" s="28" t="s">
        <v>35</v>
      </c>
      <c r="D11" s="61" t="s">
        <v>13</v>
      </c>
      <c r="E11" s="60">
        <v>2.26</v>
      </c>
      <c r="F11" s="60" t="s">
        <v>14</v>
      </c>
      <c r="G11" s="61" t="s">
        <v>21</v>
      </c>
      <c r="H11" s="63" t="s">
        <v>16</v>
      </c>
      <c r="I11" s="63" t="str">
        <f>I10</f>
        <v>Публичное акционерное Общество "Северное" (ПАО "Северное");                                                                 ИНН 5053040768</v>
      </c>
      <c r="J11" s="26" t="s">
        <v>17</v>
      </c>
      <c r="K11" s="62">
        <v>3.99</v>
      </c>
      <c r="L11" s="24" t="s">
        <v>18</v>
      </c>
      <c r="M11" s="28" t="s">
        <v>19</v>
      </c>
    </row>
    <row r="12" spans="1:13" s="27" customFormat="1" ht="60.75" customHeight="1">
      <c r="A12" s="29">
        <v>7</v>
      </c>
      <c r="B12" s="28" t="s">
        <v>11</v>
      </c>
      <c r="C12" s="28" t="s">
        <v>56</v>
      </c>
      <c r="D12" s="28" t="s">
        <v>13</v>
      </c>
      <c r="E12" s="57">
        <v>6.55</v>
      </c>
      <c r="F12" s="57" t="s">
        <v>14</v>
      </c>
      <c r="G12" s="28" t="s">
        <v>21</v>
      </c>
      <c r="H12" s="28" t="s">
        <v>33</v>
      </c>
      <c r="I12" s="63" t="str">
        <f>I11</f>
        <v>Публичное акционерное Общество "Северное" (ПАО "Северное");                                                                 ИНН 5053040768</v>
      </c>
      <c r="J12" s="24" t="s">
        <v>17</v>
      </c>
      <c r="K12" s="24">
        <v>1.19</v>
      </c>
      <c r="L12" s="24" t="s">
        <v>18</v>
      </c>
      <c r="M12" s="28" t="s">
        <v>19</v>
      </c>
    </row>
    <row r="13" spans="1:13" s="27" customFormat="1" ht="60.75" customHeight="1">
      <c r="A13" s="28">
        <v>8</v>
      </c>
      <c r="B13" s="28" t="s">
        <v>11</v>
      </c>
      <c r="C13" s="28" t="s">
        <v>37</v>
      </c>
      <c r="D13" s="28" t="s">
        <v>13</v>
      </c>
      <c r="E13" s="57">
        <v>1.21</v>
      </c>
      <c r="F13" s="57" t="s">
        <v>14</v>
      </c>
      <c r="G13" s="28" t="s">
        <v>21</v>
      </c>
      <c r="H13" s="28" t="s">
        <v>38</v>
      </c>
      <c r="I13" s="58" t="str">
        <f>I12</f>
        <v>Публичное акционерное Общество "Северное" (ПАО "Северное");                                                                 ИНН 5053040768</v>
      </c>
      <c r="J13" s="24" t="s">
        <v>17</v>
      </c>
      <c r="K13" s="24">
        <f>0.06+0.32</f>
        <v>0.38</v>
      </c>
      <c r="L13" s="24" t="s">
        <v>18</v>
      </c>
      <c r="M13" s="28" t="s">
        <v>19</v>
      </c>
    </row>
    <row r="14" spans="1:13" s="65" customFormat="1" ht="60.75" customHeight="1">
      <c r="A14" s="28">
        <v>9</v>
      </c>
      <c r="B14" s="28" t="s">
        <v>11</v>
      </c>
      <c r="C14" s="28" t="s">
        <v>39</v>
      </c>
      <c r="D14" s="28" t="s">
        <v>13</v>
      </c>
      <c r="E14" s="57">
        <v>5.44</v>
      </c>
      <c r="F14" s="57" t="s">
        <v>14</v>
      </c>
      <c r="G14" s="28" t="s">
        <v>21</v>
      </c>
      <c r="H14" s="28" t="s">
        <v>40</v>
      </c>
      <c r="I14" s="58" t="str">
        <f>I13</f>
        <v>Публичное акционерное Общество "Северное" (ПАО "Северное");                                                                 ИНН 5053040768</v>
      </c>
      <c r="J14" s="24" t="s">
        <v>17</v>
      </c>
      <c r="K14" s="24" t="s">
        <v>41</v>
      </c>
      <c r="L14" s="24" t="s">
        <v>41</v>
      </c>
      <c r="M14" s="28" t="s">
        <v>41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0" zoomScalePageLayoutView="0" workbookViewId="0" topLeftCell="A1">
      <selection activeCell="I5" sqref="I5"/>
    </sheetView>
  </sheetViews>
  <sheetFormatPr defaultColWidth="9.140625" defaultRowHeight="15"/>
  <cols>
    <col min="1" max="1" width="3.57421875" style="20" customWidth="1"/>
    <col min="2" max="2" width="10.7109375" style="20" customWidth="1"/>
    <col min="3" max="3" width="34.57421875" style="20" customWidth="1"/>
    <col min="4" max="4" width="7.7109375" style="20" customWidth="1"/>
    <col min="5" max="5" width="10.421875" style="20" customWidth="1"/>
    <col min="6" max="6" width="11.00390625" style="20" customWidth="1"/>
    <col min="7" max="7" width="18.421875" style="20" customWidth="1"/>
    <col min="8" max="8" width="13.7109375" style="20" customWidth="1"/>
    <col min="9" max="9" width="21.8515625" style="20" customWidth="1"/>
    <col min="10" max="10" width="9.57421875" style="21" customWidth="1"/>
    <col min="11" max="11" width="9.7109375" style="20" customWidth="1"/>
    <col min="12" max="12" width="11.140625" style="20" customWidth="1"/>
    <col min="13" max="13" width="17.7109375" style="20" customWidth="1"/>
    <col min="14" max="14" width="9.140625" style="21" customWidth="1"/>
    <col min="15" max="16384" width="9.140625" style="21" customWidth="1"/>
  </cols>
  <sheetData>
    <row r="1" spans="2:13" ht="18.75" customHeight="1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ht="13.5" customHeight="1"/>
    <row r="3" spans="1:13" ht="80.25" customHeight="1">
      <c r="A3" s="22" t="s">
        <v>1</v>
      </c>
      <c r="B3" s="22" t="s">
        <v>2</v>
      </c>
      <c r="C3" s="22" t="s">
        <v>3</v>
      </c>
      <c r="D3" s="22" t="s">
        <v>55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5</v>
      </c>
      <c r="L3" s="22" t="s">
        <v>6</v>
      </c>
      <c r="M3" s="22" t="s">
        <v>7</v>
      </c>
    </row>
    <row r="4" spans="1:13" ht="15.75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  <c r="K4" s="22">
        <v>11</v>
      </c>
      <c r="L4" s="22">
        <v>12</v>
      </c>
      <c r="M4" s="22">
        <v>13</v>
      </c>
    </row>
    <row r="5" spans="1:13" s="27" customFormat="1" ht="69.75" customHeight="1">
      <c r="A5" s="28">
        <v>1</v>
      </c>
      <c r="B5" s="28" t="s">
        <v>11</v>
      </c>
      <c r="C5" s="28" t="s">
        <v>12</v>
      </c>
      <c r="D5" s="57" t="s">
        <v>13</v>
      </c>
      <c r="E5" s="57">
        <v>1.29</v>
      </c>
      <c r="F5" s="57" t="s">
        <v>14</v>
      </c>
      <c r="G5" s="28" t="s">
        <v>21</v>
      </c>
      <c r="H5" s="57" t="s">
        <v>16</v>
      </c>
      <c r="I5" s="58" t="str">
        <f>I6</f>
        <v>Публичное акционерное Общество "Северное" (ПАО "Северное");                                                                 ИНН 5053040768</v>
      </c>
      <c r="J5" s="24" t="s">
        <v>17</v>
      </c>
      <c r="K5" s="24">
        <v>0.41</v>
      </c>
      <c r="L5" s="24" t="s">
        <v>18</v>
      </c>
      <c r="M5" s="28" t="s">
        <v>19</v>
      </c>
    </row>
    <row r="6" spans="1:13" s="27" customFormat="1" ht="37.5" customHeight="1">
      <c r="A6" s="103">
        <f>SUM(A5)+1</f>
        <v>2</v>
      </c>
      <c r="B6" s="28" t="s">
        <v>11</v>
      </c>
      <c r="C6" s="8" t="s">
        <v>20</v>
      </c>
      <c r="D6" s="106" t="s">
        <v>13</v>
      </c>
      <c r="E6" s="106">
        <f>3.23+0.15</f>
        <v>3.38</v>
      </c>
      <c r="F6" s="106" t="s">
        <v>14</v>
      </c>
      <c r="G6" s="103" t="s">
        <v>21</v>
      </c>
      <c r="H6" s="103" t="s">
        <v>22</v>
      </c>
      <c r="I6" s="109" t="s">
        <v>23</v>
      </c>
      <c r="J6" s="59" t="s">
        <v>17</v>
      </c>
      <c r="K6" s="26">
        <f>0.27+0.4+0.61+0.29+0.21+0.32+1.95+0.85+0.93+0.35+0.93+0.56+0.59</f>
        <v>8.259999999999998</v>
      </c>
      <c r="L6" s="24" t="s">
        <v>18</v>
      </c>
      <c r="M6" s="103" t="s">
        <v>19</v>
      </c>
    </row>
    <row r="7" spans="1:13" s="27" customFormat="1" ht="51" customHeight="1">
      <c r="A7" s="104"/>
      <c r="B7" s="28" t="s">
        <v>11</v>
      </c>
      <c r="C7" s="8" t="s">
        <v>24</v>
      </c>
      <c r="D7" s="107"/>
      <c r="E7" s="107"/>
      <c r="F7" s="107"/>
      <c r="G7" s="104"/>
      <c r="H7" s="104"/>
      <c r="I7" s="110"/>
      <c r="J7" s="24" t="s">
        <v>17</v>
      </c>
      <c r="K7" s="24">
        <f>2.22+1.68+0+2.48+1.46+0.41</f>
        <v>8.25</v>
      </c>
      <c r="L7" s="24" t="s">
        <v>18</v>
      </c>
      <c r="M7" s="104"/>
    </row>
    <row r="8" spans="1:13" s="27" customFormat="1" ht="29.25" customHeight="1">
      <c r="A8" s="105"/>
      <c r="B8" s="28" t="s">
        <v>11</v>
      </c>
      <c r="C8" s="9" t="s">
        <v>25</v>
      </c>
      <c r="D8" s="108"/>
      <c r="E8" s="108"/>
      <c r="F8" s="108"/>
      <c r="G8" s="105"/>
      <c r="H8" s="105"/>
      <c r="I8" s="111"/>
      <c r="J8" s="24" t="s">
        <v>17</v>
      </c>
      <c r="K8" s="24">
        <v>0.53</v>
      </c>
      <c r="L8" s="24" t="s">
        <v>18</v>
      </c>
      <c r="M8" s="105"/>
    </row>
    <row r="9" spans="1:13" s="27" customFormat="1" ht="68.25" customHeight="1">
      <c r="A9" s="29">
        <v>3</v>
      </c>
      <c r="B9" s="28" t="s">
        <v>11</v>
      </c>
      <c r="C9" s="29" t="s">
        <v>52</v>
      </c>
      <c r="D9" s="60" t="s">
        <v>13</v>
      </c>
      <c r="E9" s="60">
        <v>0.75</v>
      </c>
      <c r="F9" s="60" t="s">
        <v>14</v>
      </c>
      <c r="G9" s="61" t="s">
        <v>21</v>
      </c>
      <c r="H9" s="60" t="s">
        <v>27</v>
      </c>
      <c r="I9" s="61" t="str">
        <f>I6</f>
        <v>Публичное акционерное Общество "Северное" (ПАО "Северное");                                                                 ИНН 5053040768</v>
      </c>
      <c r="J9" s="26" t="s">
        <v>17</v>
      </c>
      <c r="K9" s="62">
        <v>0.61</v>
      </c>
      <c r="L9" s="24" t="s">
        <v>18</v>
      </c>
      <c r="M9" s="28" t="s">
        <v>19</v>
      </c>
    </row>
    <row r="10" spans="1:13" s="27" customFormat="1" ht="65.25" customHeight="1">
      <c r="A10" s="29">
        <v>4</v>
      </c>
      <c r="B10" s="28" t="s">
        <v>11</v>
      </c>
      <c r="C10" s="29" t="s">
        <v>26</v>
      </c>
      <c r="D10" s="60" t="s">
        <v>13</v>
      </c>
      <c r="E10" s="60">
        <v>0.46</v>
      </c>
      <c r="F10" s="60" t="s">
        <v>14</v>
      </c>
      <c r="G10" s="61" t="s">
        <v>21</v>
      </c>
      <c r="H10" s="60" t="s">
        <v>27</v>
      </c>
      <c r="I10" s="63" t="str">
        <f>I9</f>
        <v>Публичное акционерное Общество "Северное" (ПАО "Северное");                                                                 ИНН 5053040768</v>
      </c>
      <c r="J10" s="26" t="s">
        <v>17</v>
      </c>
      <c r="K10" s="62">
        <v>0.85</v>
      </c>
      <c r="L10" s="24" t="s">
        <v>18</v>
      </c>
      <c r="M10" s="28" t="s">
        <v>19</v>
      </c>
    </row>
    <row r="11" spans="1:13" s="27" customFormat="1" ht="66" customHeight="1">
      <c r="A11" s="29">
        <v>5</v>
      </c>
      <c r="B11" s="28" t="s">
        <v>11</v>
      </c>
      <c r="C11" s="61" t="s">
        <v>34</v>
      </c>
      <c r="D11" s="28" t="s">
        <v>13</v>
      </c>
      <c r="E11" s="64">
        <v>3.6</v>
      </c>
      <c r="F11" s="57" t="s">
        <v>14</v>
      </c>
      <c r="G11" s="28" t="s">
        <v>21</v>
      </c>
      <c r="H11" s="28" t="s">
        <v>33</v>
      </c>
      <c r="I11" s="63" t="str">
        <f>I10</f>
        <v>Публичное акционерное Общество "Северное" (ПАО "Северное");                                                                 ИНН 5053040768</v>
      </c>
      <c r="J11" s="24" t="s">
        <v>17</v>
      </c>
      <c r="K11" s="24">
        <v>2.13</v>
      </c>
      <c r="L11" s="24" t="s">
        <v>18</v>
      </c>
      <c r="M11" s="28" t="s">
        <v>19</v>
      </c>
    </row>
    <row r="12" spans="1:13" s="27" customFormat="1" ht="68.25" customHeight="1">
      <c r="A12" s="29">
        <v>6</v>
      </c>
      <c r="B12" s="28" t="s">
        <v>11</v>
      </c>
      <c r="C12" s="28" t="s">
        <v>35</v>
      </c>
      <c r="D12" s="61" t="s">
        <v>13</v>
      </c>
      <c r="E12" s="60">
        <v>2.26</v>
      </c>
      <c r="F12" s="60" t="s">
        <v>14</v>
      </c>
      <c r="G12" s="61" t="s">
        <v>21</v>
      </c>
      <c r="H12" s="63" t="s">
        <v>16</v>
      </c>
      <c r="I12" s="63" t="str">
        <f>I11</f>
        <v>Публичное акционерное Общество "Северное" (ПАО "Северное");                                                                 ИНН 5053040768</v>
      </c>
      <c r="J12" s="26" t="s">
        <v>17</v>
      </c>
      <c r="K12" s="62">
        <v>3.99</v>
      </c>
      <c r="L12" s="24" t="s">
        <v>18</v>
      </c>
      <c r="M12" s="28" t="s">
        <v>19</v>
      </c>
    </row>
    <row r="13" spans="1:13" s="27" customFormat="1" ht="66.75" customHeight="1">
      <c r="A13" s="29">
        <v>7</v>
      </c>
      <c r="B13" s="28" t="s">
        <v>11</v>
      </c>
      <c r="C13" s="28" t="s">
        <v>56</v>
      </c>
      <c r="D13" s="28" t="s">
        <v>13</v>
      </c>
      <c r="E13" s="57">
        <v>6.55</v>
      </c>
      <c r="F13" s="57" t="s">
        <v>14</v>
      </c>
      <c r="G13" s="28" t="s">
        <v>21</v>
      </c>
      <c r="H13" s="28" t="s">
        <v>33</v>
      </c>
      <c r="I13" s="63" t="str">
        <f>I12</f>
        <v>Публичное акционерное Общество "Северное" (ПАО "Северное");                                                                 ИНН 5053040768</v>
      </c>
      <c r="J13" s="24" t="s">
        <v>17</v>
      </c>
      <c r="K13" s="24">
        <v>1.19</v>
      </c>
      <c r="L13" s="24" t="s">
        <v>18</v>
      </c>
      <c r="M13" s="28" t="s">
        <v>19</v>
      </c>
    </row>
    <row r="14" spans="1:13" s="27" customFormat="1" ht="66" customHeight="1">
      <c r="A14" s="28">
        <v>8</v>
      </c>
      <c r="B14" s="28" t="s">
        <v>11</v>
      </c>
      <c r="C14" s="28" t="s">
        <v>37</v>
      </c>
      <c r="D14" s="28" t="s">
        <v>13</v>
      </c>
      <c r="E14" s="57">
        <v>1.21</v>
      </c>
      <c r="F14" s="57" t="s">
        <v>14</v>
      </c>
      <c r="G14" s="28" t="s">
        <v>21</v>
      </c>
      <c r="H14" s="28" t="s">
        <v>38</v>
      </c>
      <c r="I14" s="58" t="str">
        <f>I13</f>
        <v>Публичное акционерное Общество "Северное" (ПАО "Северное");                                                                 ИНН 5053040768</v>
      </c>
      <c r="J14" s="24" t="s">
        <v>17</v>
      </c>
      <c r="K14" s="24">
        <f>0.06+0.32</f>
        <v>0.38</v>
      </c>
      <c r="L14" s="24" t="s">
        <v>18</v>
      </c>
      <c r="M14" s="28" t="s">
        <v>19</v>
      </c>
    </row>
    <row r="15" spans="1:13" s="65" customFormat="1" ht="67.5" customHeight="1">
      <c r="A15" s="28">
        <v>9</v>
      </c>
      <c r="B15" s="28" t="s">
        <v>11</v>
      </c>
      <c r="C15" s="28" t="s">
        <v>39</v>
      </c>
      <c r="D15" s="28" t="s">
        <v>13</v>
      </c>
      <c r="E15" s="57">
        <v>5.44</v>
      </c>
      <c r="F15" s="57" t="s">
        <v>14</v>
      </c>
      <c r="G15" s="28" t="s">
        <v>21</v>
      </c>
      <c r="H15" s="28" t="s">
        <v>40</v>
      </c>
      <c r="I15" s="58" t="str">
        <f>I14</f>
        <v>Публичное акционерное Общество "Северное" (ПАО "Северное");                                                                 ИНН 5053040768</v>
      </c>
      <c r="J15" s="24" t="s">
        <v>17</v>
      </c>
      <c r="K15" s="24" t="s">
        <v>41</v>
      </c>
      <c r="L15" s="24" t="s">
        <v>41</v>
      </c>
      <c r="M15" s="28" t="s">
        <v>41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view="pageLayout" zoomScale="0" zoomScalePageLayoutView="0" workbookViewId="0" topLeftCell="A1">
      <selection activeCell="I4" sqref="I4"/>
    </sheetView>
  </sheetViews>
  <sheetFormatPr defaultColWidth="9.140625" defaultRowHeight="15"/>
  <cols>
    <col min="1" max="1" width="3.57421875" style="20" customWidth="1"/>
    <col min="2" max="2" width="10.7109375" style="20" customWidth="1"/>
    <col min="3" max="3" width="34.57421875" style="20" customWidth="1"/>
    <col min="4" max="4" width="7.7109375" style="20" customWidth="1"/>
    <col min="5" max="5" width="10.421875" style="20" customWidth="1"/>
    <col min="6" max="6" width="11.00390625" style="20" customWidth="1"/>
    <col min="7" max="7" width="18.421875" style="20" customWidth="1"/>
    <col min="8" max="8" width="13.7109375" style="20" customWidth="1"/>
    <col min="9" max="9" width="21.8515625" style="20" customWidth="1"/>
    <col min="10" max="10" width="9.57421875" style="21" customWidth="1"/>
    <col min="11" max="11" width="9.7109375" style="20" customWidth="1"/>
    <col min="12" max="12" width="11.140625" style="20" customWidth="1"/>
    <col min="13" max="13" width="17.7109375" style="20" customWidth="1"/>
    <col min="14" max="14" width="9.140625" style="21" customWidth="1"/>
    <col min="15" max="16384" width="9.140625" style="21" customWidth="1"/>
  </cols>
  <sheetData>
    <row r="1" spans="2:13" ht="18.75" customHeight="1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ht="11.25" customHeight="1"/>
    <row r="3" spans="1:13" ht="75" customHeight="1">
      <c r="A3" s="22" t="s">
        <v>1</v>
      </c>
      <c r="B3" s="22" t="s">
        <v>2</v>
      </c>
      <c r="C3" s="22" t="s">
        <v>3</v>
      </c>
      <c r="D3" s="22" t="s">
        <v>55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5</v>
      </c>
      <c r="L3" s="22" t="s">
        <v>6</v>
      </c>
      <c r="M3" s="22" t="s">
        <v>7</v>
      </c>
    </row>
    <row r="4" spans="1:13" s="27" customFormat="1" ht="61.5" customHeight="1">
      <c r="A4" s="28">
        <v>1</v>
      </c>
      <c r="B4" s="28" t="s">
        <v>11</v>
      </c>
      <c r="C4" s="28" t="s">
        <v>12</v>
      </c>
      <c r="D4" s="57" t="s">
        <v>13</v>
      </c>
      <c r="E4" s="57">
        <v>1.68</v>
      </c>
      <c r="F4" s="57" t="s">
        <v>14</v>
      </c>
      <c r="G4" s="28" t="s">
        <v>21</v>
      </c>
      <c r="H4" s="57" t="s">
        <v>16</v>
      </c>
      <c r="I4" s="58" t="str">
        <f>I5</f>
        <v>Публичное акционерное Общество "Северное" (ПАО "Северное");                                                                 ИНН 5053040768</v>
      </c>
      <c r="J4" s="24" t="s">
        <v>17</v>
      </c>
      <c r="K4" s="24">
        <v>0.41</v>
      </c>
      <c r="L4" s="24" t="s">
        <v>18</v>
      </c>
      <c r="M4" s="28" t="s">
        <v>19</v>
      </c>
    </row>
    <row r="5" spans="1:13" s="27" customFormat="1" ht="36" customHeight="1">
      <c r="A5" s="103">
        <f>SUM(A4)+1</f>
        <v>2</v>
      </c>
      <c r="B5" s="28" t="s">
        <v>11</v>
      </c>
      <c r="C5" s="8" t="s">
        <v>20</v>
      </c>
      <c r="D5" s="106" t="s">
        <v>13</v>
      </c>
      <c r="E5" s="106">
        <f>3.23+0.15</f>
        <v>3.38</v>
      </c>
      <c r="F5" s="106" t="s">
        <v>14</v>
      </c>
      <c r="G5" s="103" t="s">
        <v>21</v>
      </c>
      <c r="H5" s="103" t="s">
        <v>22</v>
      </c>
      <c r="I5" s="109" t="s">
        <v>23</v>
      </c>
      <c r="J5" s="59" t="s">
        <v>17</v>
      </c>
      <c r="K5" s="26">
        <f>0.27+0.4+0.61+0.29+0.21+0.32+1.95+0.85+0.93+0.35+0.93+0.56+0.59</f>
        <v>8.259999999999998</v>
      </c>
      <c r="L5" s="24" t="s">
        <v>18</v>
      </c>
      <c r="M5" s="103" t="s">
        <v>19</v>
      </c>
    </row>
    <row r="6" spans="1:13" s="27" customFormat="1" ht="48.75" customHeight="1">
      <c r="A6" s="104"/>
      <c r="B6" s="28" t="s">
        <v>11</v>
      </c>
      <c r="C6" s="8" t="s">
        <v>24</v>
      </c>
      <c r="D6" s="107"/>
      <c r="E6" s="107"/>
      <c r="F6" s="107"/>
      <c r="G6" s="104"/>
      <c r="H6" s="104"/>
      <c r="I6" s="110"/>
      <c r="J6" s="24" t="s">
        <v>17</v>
      </c>
      <c r="K6" s="24">
        <f>2.22+1.68+0+2.48+1.46+0.41</f>
        <v>8.25</v>
      </c>
      <c r="L6" s="24" t="s">
        <v>18</v>
      </c>
      <c r="M6" s="104"/>
    </row>
    <row r="7" spans="1:13" s="27" customFormat="1" ht="25.5" customHeight="1">
      <c r="A7" s="105"/>
      <c r="B7" s="28" t="s">
        <v>11</v>
      </c>
      <c r="C7" s="9" t="s">
        <v>25</v>
      </c>
      <c r="D7" s="108"/>
      <c r="E7" s="108"/>
      <c r="F7" s="108"/>
      <c r="G7" s="105"/>
      <c r="H7" s="105"/>
      <c r="I7" s="111"/>
      <c r="J7" s="24" t="s">
        <v>17</v>
      </c>
      <c r="K7" s="24">
        <v>0.53</v>
      </c>
      <c r="L7" s="24" t="s">
        <v>18</v>
      </c>
      <c r="M7" s="105"/>
    </row>
    <row r="8" spans="1:13" s="27" customFormat="1" ht="62.25" customHeight="1">
      <c r="A8" s="29">
        <v>3</v>
      </c>
      <c r="B8" s="28" t="s">
        <v>11</v>
      </c>
      <c r="C8" s="29" t="s">
        <v>52</v>
      </c>
      <c r="D8" s="60" t="s">
        <v>13</v>
      </c>
      <c r="E8" s="60">
        <v>0.75</v>
      </c>
      <c r="F8" s="60" t="s">
        <v>14</v>
      </c>
      <c r="G8" s="61" t="s">
        <v>21</v>
      </c>
      <c r="H8" s="60" t="s">
        <v>27</v>
      </c>
      <c r="I8" s="61" t="str">
        <f>I5</f>
        <v>Публичное акционерное Общество "Северное" (ПАО "Северное");                                                                 ИНН 5053040768</v>
      </c>
      <c r="J8" s="26" t="s">
        <v>17</v>
      </c>
      <c r="K8" s="62">
        <v>0.61</v>
      </c>
      <c r="L8" s="24" t="s">
        <v>18</v>
      </c>
      <c r="M8" s="28" t="s">
        <v>19</v>
      </c>
    </row>
    <row r="9" spans="1:13" s="27" customFormat="1" ht="62.25" customHeight="1">
      <c r="A9" s="29">
        <v>4</v>
      </c>
      <c r="B9" s="28" t="s">
        <v>11</v>
      </c>
      <c r="C9" s="29" t="s">
        <v>26</v>
      </c>
      <c r="D9" s="60" t="s">
        <v>13</v>
      </c>
      <c r="E9" s="60">
        <v>0.46</v>
      </c>
      <c r="F9" s="60" t="s">
        <v>14</v>
      </c>
      <c r="G9" s="61" t="s">
        <v>21</v>
      </c>
      <c r="H9" s="60" t="s">
        <v>27</v>
      </c>
      <c r="I9" s="63" t="str">
        <f>I8</f>
        <v>Публичное акционерное Общество "Северное" (ПАО "Северное");                                                                 ИНН 5053040768</v>
      </c>
      <c r="J9" s="26" t="s">
        <v>17</v>
      </c>
      <c r="K9" s="62">
        <v>0.85</v>
      </c>
      <c r="L9" s="24" t="s">
        <v>18</v>
      </c>
      <c r="M9" s="28" t="s">
        <v>19</v>
      </c>
    </row>
    <row r="10" spans="1:13" s="27" customFormat="1" ht="62.25" customHeight="1">
      <c r="A10" s="29">
        <v>5</v>
      </c>
      <c r="B10" s="28" t="s">
        <v>11</v>
      </c>
      <c r="C10" s="61" t="s">
        <v>34</v>
      </c>
      <c r="D10" s="28" t="s">
        <v>13</v>
      </c>
      <c r="E10" s="64">
        <v>3.6</v>
      </c>
      <c r="F10" s="57" t="s">
        <v>14</v>
      </c>
      <c r="G10" s="28" t="s">
        <v>21</v>
      </c>
      <c r="H10" s="28" t="s">
        <v>33</v>
      </c>
      <c r="I10" s="63" t="str">
        <f>I9</f>
        <v>Публичное акционерное Общество "Северное" (ПАО "Северное");                                                                 ИНН 5053040768</v>
      </c>
      <c r="J10" s="24" t="s">
        <v>17</v>
      </c>
      <c r="K10" s="24">
        <v>2.13</v>
      </c>
      <c r="L10" s="24" t="s">
        <v>18</v>
      </c>
      <c r="M10" s="28" t="s">
        <v>19</v>
      </c>
    </row>
    <row r="11" spans="1:13" s="27" customFormat="1" ht="62.25" customHeight="1">
      <c r="A11" s="29">
        <v>6</v>
      </c>
      <c r="B11" s="28" t="s">
        <v>11</v>
      </c>
      <c r="C11" s="28" t="s">
        <v>35</v>
      </c>
      <c r="D11" s="61" t="s">
        <v>13</v>
      </c>
      <c r="E11" s="60">
        <v>2.26</v>
      </c>
      <c r="F11" s="60" t="s">
        <v>14</v>
      </c>
      <c r="G11" s="61" t="s">
        <v>21</v>
      </c>
      <c r="H11" s="63" t="s">
        <v>16</v>
      </c>
      <c r="I11" s="63" t="str">
        <f>I10</f>
        <v>Публичное акционерное Общество "Северное" (ПАО "Северное");                                                                 ИНН 5053040768</v>
      </c>
      <c r="J11" s="26" t="s">
        <v>17</v>
      </c>
      <c r="K11" s="62">
        <v>3.99</v>
      </c>
      <c r="L11" s="24" t="s">
        <v>18</v>
      </c>
      <c r="M11" s="28" t="s">
        <v>19</v>
      </c>
    </row>
    <row r="12" spans="1:13" s="27" customFormat="1" ht="62.25" customHeight="1">
      <c r="A12" s="29">
        <v>7</v>
      </c>
      <c r="B12" s="28" t="s">
        <v>11</v>
      </c>
      <c r="C12" s="28" t="s">
        <v>56</v>
      </c>
      <c r="D12" s="28" t="s">
        <v>13</v>
      </c>
      <c r="E12" s="57">
        <v>6.55</v>
      </c>
      <c r="F12" s="57" t="s">
        <v>14</v>
      </c>
      <c r="G12" s="28" t="s">
        <v>21</v>
      </c>
      <c r="H12" s="28" t="s">
        <v>33</v>
      </c>
      <c r="I12" s="63" t="str">
        <f>I11</f>
        <v>Публичное акционерное Общество "Северное" (ПАО "Северное");                                                                 ИНН 5053040768</v>
      </c>
      <c r="J12" s="24" t="s">
        <v>17</v>
      </c>
      <c r="K12" s="24">
        <v>1.19</v>
      </c>
      <c r="L12" s="24" t="s">
        <v>18</v>
      </c>
      <c r="M12" s="28" t="s">
        <v>19</v>
      </c>
    </row>
    <row r="13" spans="1:13" s="27" customFormat="1" ht="62.25" customHeight="1">
      <c r="A13" s="28">
        <v>8</v>
      </c>
      <c r="B13" s="28" t="s">
        <v>11</v>
      </c>
      <c r="C13" s="28" t="s">
        <v>37</v>
      </c>
      <c r="D13" s="28" t="s">
        <v>13</v>
      </c>
      <c r="E13" s="57">
        <v>1.21</v>
      </c>
      <c r="F13" s="57" t="s">
        <v>14</v>
      </c>
      <c r="G13" s="28" t="s">
        <v>21</v>
      </c>
      <c r="H13" s="28" t="s">
        <v>38</v>
      </c>
      <c r="I13" s="58" t="str">
        <f>I12</f>
        <v>Публичное акционерное Общество "Северное" (ПАО "Северное");                                                                 ИНН 5053040768</v>
      </c>
      <c r="J13" s="24" t="s">
        <v>17</v>
      </c>
      <c r="K13" s="24">
        <f>0.06+0.32</f>
        <v>0.38</v>
      </c>
      <c r="L13" s="24" t="s">
        <v>18</v>
      </c>
      <c r="M13" s="28" t="s">
        <v>19</v>
      </c>
    </row>
    <row r="14" spans="1:13" s="65" customFormat="1" ht="62.25" customHeight="1">
      <c r="A14" s="28">
        <v>9</v>
      </c>
      <c r="B14" s="28" t="s">
        <v>11</v>
      </c>
      <c r="C14" s="28" t="s">
        <v>39</v>
      </c>
      <c r="D14" s="28" t="s">
        <v>13</v>
      </c>
      <c r="E14" s="57">
        <v>5.44</v>
      </c>
      <c r="F14" s="57" t="s">
        <v>14</v>
      </c>
      <c r="G14" s="28" t="s">
        <v>21</v>
      </c>
      <c r="H14" s="28" t="s">
        <v>40</v>
      </c>
      <c r="I14" s="58" t="str">
        <f>I13</f>
        <v>Публичное акционерное Общество "Северное" (ПАО "Северное");                                                                 ИНН 5053040768</v>
      </c>
      <c r="J14" s="24" t="s">
        <v>17</v>
      </c>
      <c r="K14" s="24" t="s">
        <v>41</v>
      </c>
      <c r="L14" s="24" t="s">
        <v>41</v>
      </c>
      <c r="M14" s="28" t="s">
        <v>41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4"/>
  <sheetViews>
    <sheetView view="pageLayout" zoomScale="0" zoomScalePageLayoutView="0" workbookViewId="0" topLeftCell="A1">
      <selection activeCell="I4" sqref="I4"/>
    </sheetView>
  </sheetViews>
  <sheetFormatPr defaultColWidth="9.140625" defaultRowHeight="15"/>
  <cols>
    <col min="1" max="1" width="3.57421875" style="1" customWidth="1"/>
    <col min="2" max="2" width="10.7109375" style="1" customWidth="1"/>
    <col min="3" max="3" width="34.57421875" style="1" customWidth="1"/>
    <col min="4" max="4" width="7.7109375" style="1" customWidth="1"/>
    <col min="5" max="5" width="10.421875" style="1" customWidth="1"/>
    <col min="6" max="6" width="11.00390625" style="1" customWidth="1"/>
    <col min="7" max="7" width="18.421875" style="1" customWidth="1"/>
    <col min="8" max="8" width="13.7109375" style="1" customWidth="1"/>
    <col min="9" max="9" width="21.8515625" style="1" customWidth="1"/>
    <col min="10" max="10" width="9.57421875" style="2" customWidth="1"/>
    <col min="11" max="11" width="9.7109375" style="1" customWidth="1"/>
    <col min="12" max="12" width="11.140625" style="1" customWidth="1"/>
    <col min="13" max="13" width="17.7109375" style="1" customWidth="1"/>
    <col min="14" max="14" width="9.140625" style="2" customWidth="1"/>
    <col min="15" max="16384" width="9.140625" style="2" customWidth="1"/>
  </cols>
  <sheetData>
    <row r="1" spans="2:13" ht="18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ht="10.5" customHeight="1"/>
    <row r="3" spans="1:13" ht="80.25" customHeight="1">
      <c r="A3" s="3" t="s">
        <v>1</v>
      </c>
      <c r="B3" s="3" t="s">
        <v>2</v>
      </c>
      <c r="C3" s="3" t="s">
        <v>3</v>
      </c>
      <c r="D3" s="3" t="s">
        <v>55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5</v>
      </c>
      <c r="L3" s="3" t="s">
        <v>6</v>
      </c>
      <c r="M3" s="3" t="s">
        <v>7</v>
      </c>
    </row>
    <row r="4" spans="1:13" s="6" customFormat="1" ht="65.25" customHeight="1">
      <c r="A4" s="7">
        <v>1</v>
      </c>
      <c r="B4" s="7" t="s">
        <v>11</v>
      </c>
      <c r="C4" s="7" t="s">
        <v>12</v>
      </c>
      <c r="D4" s="11" t="s">
        <v>13</v>
      </c>
      <c r="E4" s="11">
        <v>1.29</v>
      </c>
      <c r="F4" s="11" t="s">
        <v>14</v>
      </c>
      <c r="G4" s="7" t="s">
        <v>21</v>
      </c>
      <c r="H4" s="11" t="s">
        <v>16</v>
      </c>
      <c r="I4" s="12" t="str">
        <f>I5</f>
        <v>Публичное акционерное Общество "Северное" (ПАО "Северное");                                                                 ИНН 5053040768</v>
      </c>
      <c r="J4" s="4" t="s">
        <v>17</v>
      </c>
      <c r="K4" s="4">
        <v>0.41</v>
      </c>
      <c r="L4" s="4" t="s">
        <v>18</v>
      </c>
      <c r="M4" s="7" t="s">
        <v>19</v>
      </c>
    </row>
    <row r="5" spans="1:13" s="6" customFormat="1" ht="37.5" customHeight="1">
      <c r="A5" s="67">
        <f>SUM(A4)+1</f>
        <v>2</v>
      </c>
      <c r="B5" s="7" t="s">
        <v>11</v>
      </c>
      <c r="C5" s="8" t="s">
        <v>20</v>
      </c>
      <c r="D5" s="70" t="s">
        <v>13</v>
      </c>
      <c r="E5" s="70">
        <f>3.23+0.15</f>
        <v>3.38</v>
      </c>
      <c r="F5" s="70" t="s">
        <v>14</v>
      </c>
      <c r="G5" s="67" t="s">
        <v>21</v>
      </c>
      <c r="H5" s="67" t="s">
        <v>22</v>
      </c>
      <c r="I5" s="73" t="s">
        <v>23</v>
      </c>
      <c r="J5" s="13" t="s">
        <v>17</v>
      </c>
      <c r="K5" s="5">
        <f>0.27+0.4+0.61+0.29+0.21+0.32+1.95+0.85+0.93+0.35+0.93+0.56+0.59</f>
        <v>8.259999999999998</v>
      </c>
      <c r="L5" s="4" t="s">
        <v>18</v>
      </c>
      <c r="M5" s="67" t="s">
        <v>19</v>
      </c>
    </row>
    <row r="6" spans="1:13" s="6" customFormat="1" ht="51" customHeight="1">
      <c r="A6" s="68"/>
      <c r="B6" s="7" t="s">
        <v>11</v>
      </c>
      <c r="C6" s="8" t="s">
        <v>24</v>
      </c>
      <c r="D6" s="71"/>
      <c r="E6" s="71"/>
      <c r="F6" s="71"/>
      <c r="G6" s="68"/>
      <c r="H6" s="68"/>
      <c r="I6" s="74"/>
      <c r="J6" s="4" t="s">
        <v>17</v>
      </c>
      <c r="K6" s="4">
        <f>2.22+1.68+0+2.48+1.46+0.41</f>
        <v>8.25</v>
      </c>
      <c r="L6" s="4" t="s">
        <v>18</v>
      </c>
      <c r="M6" s="68"/>
    </row>
    <row r="7" spans="1:13" s="6" customFormat="1" ht="29.25" customHeight="1">
      <c r="A7" s="69"/>
      <c r="B7" s="7" t="s">
        <v>11</v>
      </c>
      <c r="C7" s="9" t="s">
        <v>25</v>
      </c>
      <c r="D7" s="72"/>
      <c r="E7" s="72"/>
      <c r="F7" s="72"/>
      <c r="G7" s="69"/>
      <c r="H7" s="69"/>
      <c r="I7" s="75"/>
      <c r="J7" s="4" t="s">
        <v>17</v>
      </c>
      <c r="K7" s="4">
        <v>0.53</v>
      </c>
      <c r="L7" s="4" t="s">
        <v>18</v>
      </c>
      <c r="M7" s="69"/>
    </row>
    <row r="8" spans="1:13" s="6" customFormat="1" ht="62.25" customHeight="1">
      <c r="A8" s="10">
        <v>3</v>
      </c>
      <c r="B8" s="7" t="s">
        <v>11</v>
      </c>
      <c r="C8" s="10" t="s">
        <v>52</v>
      </c>
      <c r="D8" s="14" t="s">
        <v>13</v>
      </c>
      <c r="E8" s="14">
        <v>0.75</v>
      </c>
      <c r="F8" s="14" t="s">
        <v>14</v>
      </c>
      <c r="G8" s="15" t="s">
        <v>21</v>
      </c>
      <c r="H8" s="14" t="s">
        <v>27</v>
      </c>
      <c r="I8" s="15" t="str">
        <f>I5</f>
        <v>Публичное акционерное Общество "Северное" (ПАО "Северное");                                                                 ИНН 5053040768</v>
      </c>
      <c r="J8" s="5" t="s">
        <v>17</v>
      </c>
      <c r="K8" s="16">
        <v>0.61</v>
      </c>
      <c r="L8" s="4" t="s">
        <v>18</v>
      </c>
      <c r="M8" s="7" t="s">
        <v>19</v>
      </c>
    </row>
    <row r="9" spans="1:13" s="6" customFormat="1" ht="62.25" customHeight="1">
      <c r="A9" s="10">
        <v>4</v>
      </c>
      <c r="B9" s="7" t="s">
        <v>11</v>
      </c>
      <c r="C9" s="10" t="s">
        <v>26</v>
      </c>
      <c r="D9" s="14" t="s">
        <v>13</v>
      </c>
      <c r="E9" s="14">
        <v>0.46</v>
      </c>
      <c r="F9" s="14" t="s">
        <v>14</v>
      </c>
      <c r="G9" s="15" t="s">
        <v>21</v>
      </c>
      <c r="H9" s="14" t="s">
        <v>27</v>
      </c>
      <c r="I9" s="17" t="str">
        <f>I8</f>
        <v>Публичное акционерное Общество "Северное" (ПАО "Северное");                                                                 ИНН 5053040768</v>
      </c>
      <c r="J9" s="5" t="s">
        <v>17</v>
      </c>
      <c r="K9" s="16">
        <v>0.85</v>
      </c>
      <c r="L9" s="4" t="s">
        <v>18</v>
      </c>
      <c r="M9" s="7" t="s">
        <v>19</v>
      </c>
    </row>
    <row r="10" spans="1:13" s="6" customFormat="1" ht="62.25" customHeight="1">
      <c r="A10" s="10">
        <v>5</v>
      </c>
      <c r="B10" s="7" t="s">
        <v>11</v>
      </c>
      <c r="C10" s="15" t="s">
        <v>34</v>
      </c>
      <c r="D10" s="7" t="s">
        <v>13</v>
      </c>
      <c r="E10" s="18">
        <v>3.6</v>
      </c>
      <c r="F10" s="11" t="s">
        <v>14</v>
      </c>
      <c r="G10" s="7" t="s">
        <v>21</v>
      </c>
      <c r="H10" s="7" t="s">
        <v>33</v>
      </c>
      <c r="I10" s="17" t="str">
        <f>I9</f>
        <v>Публичное акционерное Общество "Северное" (ПАО "Северное");                                                                 ИНН 5053040768</v>
      </c>
      <c r="J10" s="4" t="s">
        <v>17</v>
      </c>
      <c r="K10" s="4">
        <v>2.13</v>
      </c>
      <c r="L10" s="4" t="s">
        <v>18</v>
      </c>
      <c r="M10" s="7" t="s">
        <v>19</v>
      </c>
    </row>
    <row r="11" spans="1:13" s="6" customFormat="1" ht="62.25" customHeight="1">
      <c r="A11" s="10">
        <v>6</v>
      </c>
      <c r="B11" s="7" t="s">
        <v>11</v>
      </c>
      <c r="C11" s="7" t="s">
        <v>35</v>
      </c>
      <c r="D11" s="15" t="s">
        <v>13</v>
      </c>
      <c r="E11" s="14">
        <v>2.26</v>
      </c>
      <c r="F11" s="14" t="s">
        <v>14</v>
      </c>
      <c r="G11" s="15" t="s">
        <v>21</v>
      </c>
      <c r="H11" s="17" t="s">
        <v>16</v>
      </c>
      <c r="I11" s="17" t="str">
        <f>I10</f>
        <v>Публичное акционерное Общество "Северное" (ПАО "Северное");                                                                 ИНН 5053040768</v>
      </c>
      <c r="J11" s="5" t="s">
        <v>17</v>
      </c>
      <c r="K11" s="16">
        <v>3.99</v>
      </c>
      <c r="L11" s="4" t="s">
        <v>18</v>
      </c>
      <c r="M11" s="7" t="s">
        <v>19</v>
      </c>
    </row>
    <row r="12" spans="1:13" s="6" customFormat="1" ht="62.25" customHeight="1">
      <c r="A12" s="10">
        <v>7</v>
      </c>
      <c r="B12" s="7" t="s">
        <v>11</v>
      </c>
      <c r="C12" s="7" t="s">
        <v>56</v>
      </c>
      <c r="D12" s="7" t="s">
        <v>13</v>
      </c>
      <c r="E12" s="11">
        <v>6.55</v>
      </c>
      <c r="F12" s="11" t="s">
        <v>14</v>
      </c>
      <c r="G12" s="7" t="s">
        <v>21</v>
      </c>
      <c r="H12" s="7" t="s">
        <v>33</v>
      </c>
      <c r="I12" s="17" t="str">
        <f>I11</f>
        <v>Публичное акционерное Общество "Северное" (ПАО "Северное");                                                                 ИНН 5053040768</v>
      </c>
      <c r="J12" s="4" t="s">
        <v>17</v>
      </c>
      <c r="K12" s="4">
        <v>1.19</v>
      </c>
      <c r="L12" s="4" t="s">
        <v>18</v>
      </c>
      <c r="M12" s="7" t="s">
        <v>19</v>
      </c>
    </row>
    <row r="13" spans="1:13" s="6" customFormat="1" ht="62.25" customHeight="1">
      <c r="A13" s="7">
        <v>8</v>
      </c>
      <c r="B13" s="7" t="s">
        <v>11</v>
      </c>
      <c r="C13" s="7" t="s">
        <v>37</v>
      </c>
      <c r="D13" s="7" t="s">
        <v>13</v>
      </c>
      <c r="E13" s="11">
        <v>1.21</v>
      </c>
      <c r="F13" s="11" t="s">
        <v>14</v>
      </c>
      <c r="G13" s="7" t="s">
        <v>21</v>
      </c>
      <c r="H13" s="7" t="s">
        <v>38</v>
      </c>
      <c r="I13" s="12" t="str">
        <f>I12</f>
        <v>Публичное акционерное Общество "Северное" (ПАО "Северное");                                                                 ИНН 5053040768</v>
      </c>
      <c r="J13" s="4" t="s">
        <v>17</v>
      </c>
      <c r="K13" s="4">
        <f>0.06+0.32</f>
        <v>0.38</v>
      </c>
      <c r="L13" s="4" t="s">
        <v>18</v>
      </c>
      <c r="M13" s="7" t="s">
        <v>19</v>
      </c>
    </row>
    <row r="14" spans="1:13" s="19" customFormat="1" ht="62.25" customHeight="1">
      <c r="A14" s="7">
        <v>9</v>
      </c>
      <c r="B14" s="7" t="s">
        <v>11</v>
      </c>
      <c r="C14" s="7" t="s">
        <v>39</v>
      </c>
      <c r="D14" s="7" t="s">
        <v>13</v>
      </c>
      <c r="E14" s="11">
        <v>5.44</v>
      </c>
      <c r="F14" s="11" t="s">
        <v>14</v>
      </c>
      <c r="G14" s="7" t="s">
        <v>21</v>
      </c>
      <c r="H14" s="7" t="s">
        <v>40</v>
      </c>
      <c r="I14" s="12" t="str">
        <f>I13</f>
        <v>Публичное акционерное Общество "Северное" (ПАО "Северное");                                                                 ИНН 5053040768</v>
      </c>
      <c r="J14" s="4" t="s">
        <v>17</v>
      </c>
      <c r="K14" s="4" t="s">
        <v>41</v>
      </c>
      <c r="L14" s="4" t="s">
        <v>41</v>
      </c>
      <c r="M14" s="7" t="s">
        <v>41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"/>
  <sheetViews>
    <sheetView view="pageLayout" zoomScale="0" zoomScalePageLayoutView="0" workbookViewId="0" topLeftCell="A1">
      <selection activeCell="I4" sqref="I4"/>
    </sheetView>
  </sheetViews>
  <sheetFormatPr defaultColWidth="9.140625" defaultRowHeight="15"/>
  <cols>
    <col min="1" max="1" width="3.57421875" style="1" customWidth="1"/>
    <col min="2" max="2" width="10.7109375" style="1" customWidth="1"/>
    <col min="3" max="3" width="34.57421875" style="1" customWidth="1"/>
    <col min="4" max="4" width="7.7109375" style="1" customWidth="1"/>
    <col min="5" max="5" width="10.421875" style="1" customWidth="1"/>
    <col min="6" max="6" width="11.00390625" style="1" customWidth="1"/>
    <col min="7" max="7" width="18.421875" style="1" customWidth="1"/>
    <col min="8" max="8" width="13.7109375" style="1" customWidth="1"/>
    <col min="9" max="9" width="21.8515625" style="1" customWidth="1"/>
    <col min="10" max="10" width="9.57421875" style="2" customWidth="1"/>
    <col min="11" max="11" width="9.7109375" style="1" customWidth="1"/>
    <col min="12" max="12" width="11.140625" style="1" customWidth="1"/>
    <col min="13" max="13" width="17.7109375" style="1" customWidth="1"/>
    <col min="14" max="14" width="9.140625" style="2" customWidth="1"/>
    <col min="15" max="16384" width="9.140625" style="2" customWidth="1"/>
  </cols>
  <sheetData>
    <row r="1" spans="2:13" ht="18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ht="12" customHeight="1"/>
    <row r="3" spans="1:13" ht="80.25" customHeight="1">
      <c r="A3" s="3" t="s">
        <v>1</v>
      </c>
      <c r="B3" s="3" t="s">
        <v>2</v>
      </c>
      <c r="C3" s="3" t="s">
        <v>3</v>
      </c>
      <c r="D3" s="3" t="s">
        <v>55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5</v>
      </c>
      <c r="L3" s="3" t="s">
        <v>6</v>
      </c>
      <c r="M3" s="3" t="s">
        <v>7</v>
      </c>
    </row>
    <row r="4" spans="1:13" s="6" customFormat="1" ht="65.25" customHeight="1">
      <c r="A4" s="7">
        <v>1</v>
      </c>
      <c r="B4" s="7" t="s">
        <v>11</v>
      </c>
      <c r="C4" s="7" t="s">
        <v>12</v>
      </c>
      <c r="D4" s="11" t="s">
        <v>13</v>
      </c>
      <c r="E4" s="11">
        <v>1.68</v>
      </c>
      <c r="F4" s="11" t="s">
        <v>14</v>
      </c>
      <c r="G4" s="7" t="s">
        <v>21</v>
      </c>
      <c r="H4" s="11" t="s">
        <v>16</v>
      </c>
      <c r="I4" s="12" t="str">
        <f>I5</f>
        <v>Публичное акционерное Общество "Северное" (ПАО "Северное");                                                                 ИНН 5053040768</v>
      </c>
      <c r="J4" s="4" t="s">
        <v>17</v>
      </c>
      <c r="K4" s="4">
        <v>0.41</v>
      </c>
      <c r="L4" s="4" t="s">
        <v>18</v>
      </c>
      <c r="M4" s="7" t="s">
        <v>19</v>
      </c>
    </row>
    <row r="5" spans="1:13" s="6" customFormat="1" ht="37.5" customHeight="1">
      <c r="A5" s="67">
        <f>SUM(A4)+1</f>
        <v>2</v>
      </c>
      <c r="B5" s="7" t="s">
        <v>11</v>
      </c>
      <c r="C5" s="8" t="s">
        <v>20</v>
      </c>
      <c r="D5" s="70" t="s">
        <v>13</v>
      </c>
      <c r="E5" s="70">
        <f>3.23+0.15</f>
        <v>3.38</v>
      </c>
      <c r="F5" s="70" t="s">
        <v>14</v>
      </c>
      <c r="G5" s="67" t="s">
        <v>21</v>
      </c>
      <c r="H5" s="67" t="s">
        <v>22</v>
      </c>
      <c r="I5" s="73" t="s">
        <v>23</v>
      </c>
      <c r="J5" s="13" t="s">
        <v>17</v>
      </c>
      <c r="K5" s="5">
        <f>0.27+0.4+0.61+0.29+0.21+0.32+1.95+0.85+0.93+0.35+0.93+0.56+0.59</f>
        <v>8.259999999999998</v>
      </c>
      <c r="L5" s="4" t="s">
        <v>18</v>
      </c>
      <c r="M5" s="67" t="s">
        <v>19</v>
      </c>
    </row>
    <row r="6" spans="1:13" s="6" customFormat="1" ht="51" customHeight="1">
      <c r="A6" s="68"/>
      <c r="B6" s="7" t="s">
        <v>11</v>
      </c>
      <c r="C6" s="8" t="s">
        <v>24</v>
      </c>
      <c r="D6" s="71"/>
      <c r="E6" s="71"/>
      <c r="F6" s="71"/>
      <c r="G6" s="68"/>
      <c r="H6" s="68"/>
      <c r="I6" s="74"/>
      <c r="J6" s="4" t="s">
        <v>17</v>
      </c>
      <c r="K6" s="4">
        <f>2.22+1.68+0+2.48+1.46+0.41</f>
        <v>8.25</v>
      </c>
      <c r="L6" s="4" t="s">
        <v>18</v>
      </c>
      <c r="M6" s="68"/>
    </row>
    <row r="7" spans="1:13" s="6" customFormat="1" ht="29.25" customHeight="1">
      <c r="A7" s="69"/>
      <c r="B7" s="7" t="s">
        <v>11</v>
      </c>
      <c r="C7" s="9" t="s">
        <v>25</v>
      </c>
      <c r="D7" s="72"/>
      <c r="E7" s="72"/>
      <c r="F7" s="72"/>
      <c r="G7" s="69"/>
      <c r="H7" s="69"/>
      <c r="I7" s="75"/>
      <c r="J7" s="4" t="s">
        <v>17</v>
      </c>
      <c r="K7" s="4">
        <v>0.53</v>
      </c>
      <c r="L7" s="4" t="s">
        <v>18</v>
      </c>
      <c r="M7" s="69"/>
    </row>
    <row r="8" spans="1:13" s="6" customFormat="1" ht="61.5" customHeight="1">
      <c r="A8" s="10">
        <v>3</v>
      </c>
      <c r="B8" s="7" t="s">
        <v>11</v>
      </c>
      <c r="C8" s="10" t="s">
        <v>52</v>
      </c>
      <c r="D8" s="14" t="s">
        <v>13</v>
      </c>
      <c r="E8" s="14">
        <v>0.75</v>
      </c>
      <c r="F8" s="14" t="s">
        <v>14</v>
      </c>
      <c r="G8" s="15" t="s">
        <v>21</v>
      </c>
      <c r="H8" s="14" t="s">
        <v>27</v>
      </c>
      <c r="I8" s="15" t="str">
        <f>I5</f>
        <v>Публичное акционерное Общество "Северное" (ПАО "Северное");                                                                 ИНН 5053040768</v>
      </c>
      <c r="J8" s="5" t="s">
        <v>17</v>
      </c>
      <c r="K8" s="16">
        <v>0.61</v>
      </c>
      <c r="L8" s="4" t="s">
        <v>18</v>
      </c>
      <c r="M8" s="7" t="s">
        <v>19</v>
      </c>
    </row>
    <row r="9" spans="1:13" s="6" customFormat="1" ht="61.5" customHeight="1">
      <c r="A9" s="10">
        <v>4</v>
      </c>
      <c r="B9" s="7" t="s">
        <v>11</v>
      </c>
      <c r="C9" s="10" t="s">
        <v>26</v>
      </c>
      <c r="D9" s="14" t="s">
        <v>13</v>
      </c>
      <c r="E9" s="14">
        <v>0.46</v>
      </c>
      <c r="F9" s="14" t="s">
        <v>14</v>
      </c>
      <c r="G9" s="15" t="s">
        <v>21</v>
      </c>
      <c r="H9" s="14" t="s">
        <v>27</v>
      </c>
      <c r="I9" s="17" t="str">
        <f>I8</f>
        <v>Публичное акционерное Общество "Северное" (ПАО "Северное");                                                                 ИНН 5053040768</v>
      </c>
      <c r="J9" s="5" t="s">
        <v>17</v>
      </c>
      <c r="K9" s="16">
        <v>0.85</v>
      </c>
      <c r="L9" s="4" t="s">
        <v>18</v>
      </c>
      <c r="M9" s="7" t="s">
        <v>19</v>
      </c>
    </row>
    <row r="10" spans="1:13" s="6" customFormat="1" ht="61.5" customHeight="1">
      <c r="A10" s="10">
        <v>5</v>
      </c>
      <c r="B10" s="7" t="s">
        <v>11</v>
      </c>
      <c r="C10" s="15" t="s">
        <v>34</v>
      </c>
      <c r="D10" s="7" t="s">
        <v>13</v>
      </c>
      <c r="E10" s="18">
        <v>3.6</v>
      </c>
      <c r="F10" s="11" t="s">
        <v>14</v>
      </c>
      <c r="G10" s="7" t="s">
        <v>21</v>
      </c>
      <c r="H10" s="7" t="s">
        <v>33</v>
      </c>
      <c r="I10" s="17" t="str">
        <f>I9</f>
        <v>Публичное акционерное Общество "Северное" (ПАО "Северное");                                                                 ИНН 5053040768</v>
      </c>
      <c r="J10" s="4" t="s">
        <v>17</v>
      </c>
      <c r="K10" s="4">
        <v>2.13</v>
      </c>
      <c r="L10" s="4" t="s">
        <v>18</v>
      </c>
      <c r="M10" s="7" t="s">
        <v>19</v>
      </c>
    </row>
    <row r="11" spans="1:13" s="6" customFormat="1" ht="61.5" customHeight="1">
      <c r="A11" s="10">
        <v>6</v>
      </c>
      <c r="B11" s="7" t="s">
        <v>11</v>
      </c>
      <c r="C11" s="7" t="s">
        <v>35</v>
      </c>
      <c r="D11" s="15" t="s">
        <v>13</v>
      </c>
      <c r="E11" s="14">
        <v>2.26</v>
      </c>
      <c r="F11" s="14" t="s">
        <v>14</v>
      </c>
      <c r="G11" s="15" t="s">
        <v>21</v>
      </c>
      <c r="H11" s="17" t="s">
        <v>16</v>
      </c>
      <c r="I11" s="17" t="str">
        <f>I10</f>
        <v>Публичное акционерное Общество "Северное" (ПАО "Северное");                                                                 ИНН 5053040768</v>
      </c>
      <c r="J11" s="5" t="s">
        <v>17</v>
      </c>
      <c r="K11" s="16">
        <v>3.99</v>
      </c>
      <c r="L11" s="4" t="s">
        <v>18</v>
      </c>
      <c r="M11" s="7" t="s">
        <v>19</v>
      </c>
    </row>
    <row r="12" spans="1:13" s="6" customFormat="1" ht="61.5" customHeight="1">
      <c r="A12" s="10">
        <v>7</v>
      </c>
      <c r="B12" s="7" t="s">
        <v>11</v>
      </c>
      <c r="C12" s="7" t="s">
        <v>56</v>
      </c>
      <c r="D12" s="7" t="s">
        <v>13</v>
      </c>
      <c r="E12" s="11">
        <v>6.55</v>
      </c>
      <c r="F12" s="11" t="s">
        <v>14</v>
      </c>
      <c r="G12" s="7" t="s">
        <v>21</v>
      </c>
      <c r="H12" s="7" t="s">
        <v>33</v>
      </c>
      <c r="I12" s="17" t="str">
        <f>I11</f>
        <v>Публичное акционерное Общество "Северное" (ПАО "Северное");                                                                 ИНН 5053040768</v>
      </c>
      <c r="J12" s="4" t="s">
        <v>17</v>
      </c>
      <c r="K12" s="4">
        <v>1.19</v>
      </c>
      <c r="L12" s="4" t="s">
        <v>18</v>
      </c>
      <c r="M12" s="7" t="s">
        <v>19</v>
      </c>
    </row>
    <row r="13" spans="1:13" s="6" customFormat="1" ht="61.5" customHeight="1">
      <c r="A13" s="7">
        <v>8</v>
      </c>
      <c r="B13" s="7" t="s">
        <v>11</v>
      </c>
      <c r="C13" s="7" t="s">
        <v>37</v>
      </c>
      <c r="D13" s="7" t="s">
        <v>13</v>
      </c>
      <c r="E13" s="11">
        <v>1.21</v>
      </c>
      <c r="F13" s="11" t="s">
        <v>14</v>
      </c>
      <c r="G13" s="7" t="s">
        <v>21</v>
      </c>
      <c r="H13" s="7" t="s">
        <v>38</v>
      </c>
      <c r="I13" s="12" t="str">
        <f>I12</f>
        <v>Публичное акционерное Общество "Северное" (ПАО "Северное");                                                                 ИНН 5053040768</v>
      </c>
      <c r="J13" s="4" t="s">
        <v>17</v>
      </c>
      <c r="K13" s="4">
        <f>0.06+0.32</f>
        <v>0.38</v>
      </c>
      <c r="L13" s="4" t="s">
        <v>18</v>
      </c>
      <c r="M13" s="7" t="s">
        <v>19</v>
      </c>
    </row>
    <row r="14" spans="1:13" s="19" customFormat="1" ht="61.5" customHeight="1">
      <c r="A14" s="7">
        <v>9</v>
      </c>
      <c r="B14" s="7" t="s">
        <v>11</v>
      </c>
      <c r="C14" s="7" t="s">
        <v>39</v>
      </c>
      <c r="D14" s="7" t="s">
        <v>13</v>
      </c>
      <c r="E14" s="11">
        <v>5.44</v>
      </c>
      <c r="F14" s="11" t="s">
        <v>14</v>
      </c>
      <c r="G14" s="7" t="s">
        <v>21</v>
      </c>
      <c r="H14" s="7" t="s">
        <v>40</v>
      </c>
      <c r="I14" s="12" t="str">
        <f>I13</f>
        <v>Публичное акционерное Общество "Северное" (ПАО "Северное");                                                                 ИНН 5053040768</v>
      </c>
      <c r="J14" s="4" t="s">
        <v>17</v>
      </c>
      <c r="K14" s="4" t="s">
        <v>41</v>
      </c>
      <c r="L14" s="4" t="s">
        <v>41</v>
      </c>
      <c r="M14" s="7" t="s">
        <v>41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4"/>
  <sheetViews>
    <sheetView view="pageLayout" zoomScale="115" zoomScalePageLayoutView="115" workbookViewId="0" topLeftCell="A1">
      <selection activeCell="E5" sqref="E5:E7"/>
    </sheetView>
  </sheetViews>
  <sheetFormatPr defaultColWidth="9.140625" defaultRowHeight="15"/>
  <cols>
    <col min="1" max="1" width="3.57421875" style="20" customWidth="1"/>
    <col min="2" max="2" width="10.7109375" style="20" customWidth="1"/>
    <col min="3" max="3" width="34.57421875" style="20" customWidth="1"/>
    <col min="4" max="4" width="7.7109375" style="20" customWidth="1"/>
    <col min="5" max="5" width="10.421875" style="20" customWidth="1"/>
    <col min="6" max="6" width="11.00390625" style="20" customWidth="1"/>
    <col min="7" max="7" width="18.421875" style="20" customWidth="1"/>
    <col min="8" max="8" width="13.7109375" style="20" customWidth="1"/>
    <col min="9" max="9" width="21.8515625" style="20" customWidth="1"/>
    <col min="10" max="10" width="9.57421875" style="21" customWidth="1"/>
    <col min="11" max="11" width="9.7109375" style="20" customWidth="1"/>
    <col min="12" max="12" width="11.140625" style="20" customWidth="1"/>
    <col min="13" max="13" width="17.7109375" style="20" customWidth="1"/>
    <col min="14" max="14" width="9.140625" style="21" customWidth="1"/>
    <col min="15" max="16384" width="9.140625" style="21" customWidth="1"/>
  </cols>
  <sheetData>
    <row r="1" spans="2:13" ht="18.75" customHeight="1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ht="13.5" customHeight="1"/>
    <row r="3" spans="1:13" ht="80.25" customHeight="1">
      <c r="A3" s="22" t="s">
        <v>1</v>
      </c>
      <c r="B3" s="22" t="s">
        <v>2</v>
      </c>
      <c r="C3" s="22" t="s">
        <v>3</v>
      </c>
      <c r="D3" s="22" t="s">
        <v>55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5</v>
      </c>
      <c r="L3" s="22" t="s">
        <v>6</v>
      </c>
      <c r="M3" s="22" t="s">
        <v>7</v>
      </c>
    </row>
    <row r="4" spans="1:13" s="27" customFormat="1" ht="64.5" customHeight="1">
      <c r="A4" s="28">
        <v>1</v>
      </c>
      <c r="B4" s="28" t="s">
        <v>11</v>
      </c>
      <c r="C4" s="28" t="s">
        <v>12</v>
      </c>
      <c r="D4" s="57" t="s">
        <v>13</v>
      </c>
      <c r="E4" s="57">
        <v>1.29</v>
      </c>
      <c r="F4" s="57" t="s">
        <v>14</v>
      </c>
      <c r="G4" s="28" t="s">
        <v>21</v>
      </c>
      <c r="H4" s="57" t="s">
        <v>16</v>
      </c>
      <c r="I4" s="58" t="str">
        <f>I5</f>
        <v>Публичное акционерное Общество "Северное" (ПАО "Северное");                                                                 ИНН 5053040768</v>
      </c>
      <c r="J4" s="24" t="s">
        <v>17</v>
      </c>
      <c r="K4" s="24">
        <v>0.41</v>
      </c>
      <c r="L4" s="24" t="s">
        <v>18</v>
      </c>
      <c r="M4" s="28" t="s">
        <v>19</v>
      </c>
    </row>
    <row r="5" spans="1:13" s="27" customFormat="1" ht="37.5" customHeight="1">
      <c r="A5" s="103">
        <f>SUM(A4)+1</f>
        <v>2</v>
      </c>
      <c r="B5" s="28" t="s">
        <v>11</v>
      </c>
      <c r="C5" s="8" t="s">
        <v>20</v>
      </c>
      <c r="D5" s="106" t="s">
        <v>13</v>
      </c>
      <c r="E5" s="106">
        <f>3.23+0.15</f>
        <v>3.38</v>
      </c>
      <c r="F5" s="106" t="s">
        <v>14</v>
      </c>
      <c r="G5" s="103" t="s">
        <v>21</v>
      </c>
      <c r="H5" s="103" t="s">
        <v>22</v>
      </c>
      <c r="I5" s="109" t="s">
        <v>23</v>
      </c>
      <c r="J5" s="59" t="s">
        <v>17</v>
      </c>
      <c r="K5" s="26">
        <f>0.27+0.4+0.61+0.29+0.21+0.32+1.95+0.85+0.93+0.35+0.93+0.56+0.59</f>
        <v>8.259999999999998</v>
      </c>
      <c r="L5" s="24" t="s">
        <v>18</v>
      </c>
      <c r="M5" s="103" t="s">
        <v>19</v>
      </c>
    </row>
    <row r="6" spans="1:13" s="27" customFormat="1" ht="48.75" customHeight="1">
      <c r="A6" s="104"/>
      <c r="B6" s="28" t="s">
        <v>11</v>
      </c>
      <c r="C6" s="8" t="s">
        <v>24</v>
      </c>
      <c r="D6" s="107"/>
      <c r="E6" s="107"/>
      <c r="F6" s="107"/>
      <c r="G6" s="104"/>
      <c r="H6" s="104"/>
      <c r="I6" s="110"/>
      <c r="J6" s="24" t="s">
        <v>17</v>
      </c>
      <c r="K6" s="24">
        <f>2.22+1.68+0+2.48+1.46+0.41</f>
        <v>8.25</v>
      </c>
      <c r="L6" s="24" t="s">
        <v>18</v>
      </c>
      <c r="M6" s="104"/>
    </row>
    <row r="7" spans="1:13" s="27" customFormat="1" ht="24.75" customHeight="1">
      <c r="A7" s="105"/>
      <c r="B7" s="28" t="s">
        <v>11</v>
      </c>
      <c r="C7" s="9" t="s">
        <v>25</v>
      </c>
      <c r="D7" s="108"/>
      <c r="E7" s="108"/>
      <c r="F7" s="108"/>
      <c r="G7" s="105"/>
      <c r="H7" s="105"/>
      <c r="I7" s="111"/>
      <c r="J7" s="24" t="s">
        <v>17</v>
      </c>
      <c r="K7" s="24">
        <v>0.53</v>
      </c>
      <c r="L7" s="24" t="s">
        <v>18</v>
      </c>
      <c r="M7" s="105"/>
    </row>
    <row r="8" spans="1:13" s="27" customFormat="1" ht="60.75" customHeight="1">
      <c r="A8" s="29">
        <v>3</v>
      </c>
      <c r="B8" s="28" t="s">
        <v>11</v>
      </c>
      <c r="C8" s="29" t="s">
        <v>52</v>
      </c>
      <c r="D8" s="60" t="s">
        <v>13</v>
      </c>
      <c r="E8" s="60">
        <v>0.75</v>
      </c>
      <c r="F8" s="60" t="s">
        <v>14</v>
      </c>
      <c r="G8" s="61" t="s">
        <v>21</v>
      </c>
      <c r="H8" s="60" t="s">
        <v>27</v>
      </c>
      <c r="I8" s="61" t="str">
        <f>I5</f>
        <v>Публичное акционерное Общество "Северное" (ПАО "Северное");                                                                 ИНН 5053040768</v>
      </c>
      <c r="J8" s="26" t="s">
        <v>17</v>
      </c>
      <c r="K8" s="62">
        <v>0.61</v>
      </c>
      <c r="L8" s="24" t="s">
        <v>18</v>
      </c>
      <c r="M8" s="28" t="s">
        <v>19</v>
      </c>
    </row>
    <row r="9" spans="1:13" s="27" customFormat="1" ht="60.75" customHeight="1">
      <c r="A9" s="29">
        <v>4</v>
      </c>
      <c r="B9" s="28" t="s">
        <v>11</v>
      </c>
      <c r="C9" s="29" t="s">
        <v>26</v>
      </c>
      <c r="D9" s="60" t="s">
        <v>13</v>
      </c>
      <c r="E9" s="60">
        <v>0.46</v>
      </c>
      <c r="F9" s="60" t="s">
        <v>14</v>
      </c>
      <c r="G9" s="61" t="s">
        <v>21</v>
      </c>
      <c r="H9" s="60" t="s">
        <v>27</v>
      </c>
      <c r="I9" s="63" t="str">
        <f>I8</f>
        <v>Публичное акционерное Общество "Северное" (ПАО "Северное");                                                                 ИНН 5053040768</v>
      </c>
      <c r="J9" s="26" t="s">
        <v>17</v>
      </c>
      <c r="K9" s="62">
        <v>0.85</v>
      </c>
      <c r="L9" s="24" t="s">
        <v>18</v>
      </c>
      <c r="M9" s="28" t="s">
        <v>19</v>
      </c>
    </row>
    <row r="10" spans="1:13" s="27" customFormat="1" ht="60.75" customHeight="1">
      <c r="A10" s="29">
        <v>5</v>
      </c>
      <c r="B10" s="28" t="s">
        <v>11</v>
      </c>
      <c r="C10" s="61" t="s">
        <v>34</v>
      </c>
      <c r="D10" s="28" t="s">
        <v>13</v>
      </c>
      <c r="E10" s="64">
        <v>3.6</v>
      </c>
      <c r="F10" s="57" t="s">
        <v>14</v>
      </c>
      <c r="G10" s="28" t="s">
        <v>21</v>
      </c>
      <c r="H10" s="28" t="s">
        <v>33</v>
      </c>
      <c r="I10" s="63" t="str">
        <f>I9</f>
        <v>Публичное акционерное Общество "Северное" (ПАО "Северное");                                                                 ИНН 5053040768</v>
      </c>
      <c r="J10" s="24" t="s">
        <v>17</v>
      </c>
      <c r="K10" s="24">
        <v>2.13</v>
      </c>
      <c r="L10" s="24" t="s">
        <v>18</v>
      </c>
      <c r="M10" s="28" t="s">
        <v>19</v>
      </c>
    </row>
    <row r="11" spans="1:13" s="27" customFormat="1" ht="60.75" customHeight="1">
      <c r="A11" s="29">
        <v>6</v>
      </c>
      <c r="B11" s="28" t="s">
        <v>11</v>
      </c>
      <c r="C11" s="28" t="s">
        <v>35</v>
      </c>
      <c r="D11" s="61" t="s">
        <v>13</v>
      </c>
      <c r="E11" s="60">
        <v>2.26</v>
      </c>
      <c r="F11" s="60" t="s">
        <v>14</v>
      </c>
      <c r="G11" s="61" t="s">
        <v>21</v>
      </c>
      <c r="H11" s="63" t="s">
        <v>16</v>
      </c>
      <c r="I11" s="63" t="str">
        <f>I10</f>
        <v>Публичное акционерное Общество "Северное" (ПАО "Северное");                                                                 ИНН 5053040768</v>
      </c>
      <c r="J11" s="26" t="s">
        <v>17</v>
      </c>
      <c r="K11" s="62">
        <v>3.99</v>
      </c>
      <c r="L11" s="24" t="s">
        <v>18</v>
      </c>
      <c r="M11" s="28" t="s">
        <v>19</v>
      </c>
    </row>
    <row r="12" spans="1:13" s="27" customFormat="1" ht="60.75" customHeight="1">
      <c r="A12" s="29">
        <v>7</v>
      </c>
      <c r="B12" s="28" t="s">
        <v>11</v>
      </c>
      <c r="C12" s="28" t="s">
        <v>56</v>
      </c>
      <c r="D12" s="28" t="s">
        <v>13</v>
      </c>
      <c r="E12" s="57">
        <v>6.55</v>
      </c>
      <c r="F12" s="57" t="s">
        <v>14</v>
      </c>
      <c r="G12" s="28" t="s">
        <v>21</v>
      </c>
      <c r="H12" s="28" t="s">
        <v>33</v>
      </c>
      <c r="I12" s="63" t="str">
        <f>I11</f>
        <v>Публичное акционерное Общество "Северное" (ПАО "Северное");                                                                 ИНН 5053040768</v>
      </c>
      <c r="J12" s="24" t="s">
        <v>17</v>
      </c>
      <c r="K12" s="24">
        <v>1.19</v>
      </c>
      <c r="L12" s="24" t="s">
        <v>18</v>
      </c>
      <c r="M12" s="28" t="s">
        <v>19</v>
      </c>
    </row>
    <row r="13" spans="1:13" s="27" customFormat="1" ht="60.75" customHeight="1">
      <c r="A13" s="28">
        <v>8</v>
      </c>
      <c r="B13" s="28" t="s">
        <v>11</v>
      </c>
      <c r="C13" s="28" t="s">
        <v>37</v>
      </c>
      <c r="D13" s="28" t="s">
        <v>13</v>
      </c>
      <c r="E13" s="57">
        <v>1.21</v>
      </c>
      <c r="F13" s="57" t="s">
        <v>14</v>
      </c>
      <c r="G13" s="28" t="s">
        <v>21</v>
      </c>
      <c r="H13" s="28" t="s">
        <v>38</v>
      </c>
      <c r="I13" s="58" t="str">
        <f>I12</f>
        <v>Публичное акционерное Общество "Северное" (ПАО "Северное");                                                                 ИНН 5053040768</v>
      </c>
      <c r="J13" s="24" t="s">
        <v>17</v>
      </c>
      <c r="K13" s="24">
        <f>0.06+0.32</f>
        <v>0.38</v>
      </c>
      <c r="L13" s="24" t="s">
        <v>18</v>
      </c>
      <c r="M13" s="28" t="s">
        <v>19</v>
      </c>
    </row>
    <row r="14" spans="1:13" s="65" customFormat="1" ht="60.75" customHeight="1">
      <c r="A14" s="28">
        <v>9</v>
      </c>
      <c r="B14" s="28" t="s">
        <v>11</v>
      </c>
      <c r="C14" s="28" t="s">
        <v>39</v>
      </c>
      <c r="D14" s="28" t="s">
        <v>13</v>
      </c>
      <c r="E14" s="57">
        <v>5.44</v>
      </c>
      <c r="F14" s="57" t="s">
        <v>14</v>
      </c>
      <c r="G14" s="28" t="s">
        <v>21</v>
      </c>
      <c r="H14" s="28" t="s">
        <v>40</v>
      </c>
      <c r="I14" s="58" t="str">
        <f>I13</f>
        <v>Публичное акционерное Общество "Северное" (ПАО "Северное");                                                                 ИНН 5053040768</v>
      </c>
      <c r="J14" s="24" t="s">
        <v>17</v>
      </c>
      <c r="K14" s="24" t="s">
        <v>41</v>
      </c>
      <c r="L14" s="24" t="s">
        <v>41</v>
      </c>
      <c r="M14" s="28" t="s">
        <v>41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view="pageLayout" zoomScale="0" zoomScalePageLayoutView="0" workbookViewId="0" topLeftCell="C1">
      <selection activeCell="I4" sqref="I4"/>
    </sheetView>
  </sheetViews>
  <sheetFormatPr defaultColWidth="9.140625" defaultRowHeight="15"/>
  <cols>
    <col min="1" max="1" width="3.57421875" style="20" customWidth="1"/>
    <col min="2" max="2" width="10.7109375" style="20" customWidth="1"/>
    <col min="3" max="3" width="34.57421875" style="20" customWidth="1"/>
    <col min="4" max="4" width="7.7109375" style="20" customWidth="1"/>
    <col min="5" max="5" width="10.421875" style="20" customWidth="1"/>
    <col min="6" max="6" width="11.00390625" style="20" customWidth="1"/>
    <col min="7" max="7" width="18.421875" style="20" customWidth="1"/>
    <col min="8" max="8" width="13.7109375" style="20" customWidth="1"/>
    <col min="9" max="9" width="21.8515625" style="20" customWidth="1"/>
    <col min="10" max="10" width="9.57421875" style="21" customWidth="1"/>
    <col min="11" max="11" width="9.7109375" style="20" customWidth="1"/>
    <col min="12" max="12" width="11.140625" style="20" customWidth="1"/>
    <col min="13" max="13" width="17.7109375" style="20" customWidth="1"/>
    <col min="14" max="14" width="9.140625" style="21" customWidth="1"/>
    <col min="15" max="16384" width="9.140625" style="21" customWidth="1"/>
  </cols>
  <sheetData>
    <row r="1" spans="2:13" ht="18.75" customHeight="1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ht="13.5" customHeight="1"/>
    <row r="3" spans="1:13" ht="80.25" customHeight="1">
      <c r="A3" s="22" t="s">
        <v>1</v>
      </c>
      <c r="B3" s="22" t="s">
        <v>2</v>
      </c>
      <c r="C3" s="22" t="s">
        <v>3</v>
      </c>
      <c r="D3" s="22" t="s">
        <v>55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5</v>
      </c>
      <c r="L3" s="22" t="s">
        <v>6</v>
      </c>
      <c r="M3" s="22" t="s">
        <v>7</v>
      </c>
    </row>
    <row r="4" spans="1:13" s="27" customFormat="1" ht="66.75" customHeight="1">
      <c r="A4" s="28">
        <v>1</v>
      </c>
      <c r="B4" s="28" t="s">
        <v>11</v>
      </c>
      <c r="C4" s="28" t="s">
        <v>12</v>
      </c>
      <c r="D4" s="57" t="s">
        <v>13</v>
      </c>
      <c r="E4" s="57">
        <v>1.29</v>
      </c>
      <c r="F4" s="57" t="s">
        <v>14</v>
      </c>
      <c r="G4" s="28" t="s">
        <v>21</v>
      </c>
      <c r="H4" s="57" t="s">
        <v>16</v>
      </c>
      <c r="I4" s="58" t="str">
        <f>I5</f>
        <v>Публичное акционерное Общество "Северное" (ПАО "Северное");                                                                 ИНН 5053040768</v>
      </c>
      <c r="J4" s="24" t="s">
        <v>17</v>
      </c>
      <c r="K4" s="24">
        <v>0.41</v>
      </c>
      <c r="L4" s="24" t="s">
        <v>18</v>
      </c>
      <c r="M4" s="28" t="s">
        <v>19</v>
      </c>
    </row>
    <row r="5" spans="1:13" s="27" customFormat="1" ht="36" customHeight="1">
      <c r="A5" s="103">
        <f>SUM(A4)+1</f>
        <v>2</v>
      </c>
      <c r="B5" s="28" t="s">
        <v>11</v>
      </c>
      <c r="C5" s="8" t="s">
        <v>20</v>
      </c>
      <c r="D5" s="106" t="s">
        <v>13</v>
      </c>
      <c r="E5" s="106">
        <f>3.23+0.15</f>
        <v>3.38</v>
      </c>
      <c r="F5" s="106" t="s">
        <v>14</v>
      </c>
      <c r="G5" s="103" t="s">
        <v>21</v>
      </c>
      <c r="H5" s="103" t="s">
        <v>22</v>
      </c>
      <c r="I5" s="109" t="s">
        <v>23</v>
      </c>
      <c r="J5" s="59" t="s">
        <v>17</v>
      </c>
      <c r="K5" s="26">
        <f>0.27+0.4+0.61+0.29+0.21+0.32+1.95+0.85+0.93+0.35+0.93+0.56+0.59</f>
        <v>8.259999999999998</v>
      </c>
      <c r="L5" s="24" t="s">
        <v>18</v>
      </c>
      <c r="M5" s="103" t="s">
        <v>19</v>
      </c>
    </row>
    <row r="6" spans="1:13" s="27" customFormat="1" ht="51" customHeight="1">
      <c r="A6" s="104"/>
      <c r="B6" s="28" t="s">
        <v>11</v>
      </c>
      <c r="C6" s="8" t="s">
        <v>24</v>
      </c>
      <c r="D6" s="107"/>
      <c r="E6" s="107"/>
      <c r="F6" s="107"/>
      <c r="G6" s="104"/>
      <c r="H6" s="104"/>
      <c r="I6" s="110"/>
      <c r="J6" s="24" t="s">
        <v>17</v>
      </c>
      <c r="K6" s="24">
        <f>2.22+1.68+0+2.48+1.46+0.41</f>
        <v>8.25</v>
      </c>
      <c r="L6" s="24" t="s">
        <v>18</v>
      </c>
      <c r="M6" s="104"/>
    </row>
    <row r="7" spans="1:13" s="27" customFormat="1" ht="24" customHeight="1">
      <c r="A7" s="105"/>
      <c r="B7" s="28" t="s">
        <v>11</v>
      </c>
      <c r="C7" s="9" t="s">
        <v>25</v>
      </c>
      <c r="D7" s="108"/>
      <c r="E7" s="108"/>
      <c r="F7" s="108"/>
      <c r="G7" s="105"/>
      <c r="H7" s="105"/>
      <c r="I7" s="111"/>
      <c r="J7" s="24" t="s">
        <v>17</v>
      </c>
      <c r="K7" s="24">
        <v>0.53</v>
      </c>
      <c r="L7" s="24" t="s">
        <v>18</v>
      </c>
      <c r="M7" s="105"/>
    </row>
    <row r="8" spans="1:13" s="27" customFormat="1" ht="61.5" customHeight="1">
      <c r="A8" s="29">
        <v>3</v>
      </c>
      <c r="B8" s="28" t="s">
        <v>11</v>
      </c>
      <c r="C8" s="29" t="s">
        <v>52</v>
      </c>
      <c r="D8" s="60" t="s">
        <v>13</v>
      </c>
      <c r="E8" s="60">
        <v>0.75</v>
      </c>
      <c r="F8" s="60" t="s">
        <v>14</v>
      </c>
      <c r="G8" s="61" t="s">
        <v>21</v>
      </c>
      <c r="H8" s="60" t="s">
        <v>27</v>
      </c>
      <c r="I8" s="61" t="str">
        <f>I5</f>
        <v>Публичное акционерное Общество "Северное" (ПАО "Северное");                                                                 ИНН 5053040768</v>
      </c>
      <c r="J8" s="26" t="s">
        <v>17</v>
      </c>
      <c r="K8" s="62">
        <v>0.61</v>
      </c>
      <c r="L8" s="24" t="s">
        <v>18</v>
      </c>
      <c r="M8" s="28" t="s">
        <v>19</v>
      </c>
    </row>
    <row r="9" spans="1:13" s="27" customFormat="1" ht="61.5" customHeight="1">
      <c r="A9" s="29">
        <v>4</v>
      </c>
      <c r="B9" s="28" t="s">
        <v>11</v>
      </c>
      <c r="C9" s="29" t="s">
        <v>26</v>
      </c>
      <c r="D9" s="60" t="s">
        <v>13</v>
      </c>
      <c r="E9" s="60">
        <v>0.46</v>
      </c>
      <c r="F9" s="60" t="s">
        <v>14</v>
      </c>
      <c r="G9" s="61" t="s">
        <v>21</v>
      </c>
      <c r="H9" s="60" t="s">
        <v>27</v>
      </c>
      <c r="I9" s="63" t="str">
        <f>I8</f>
        <v>Публичное акционерное Общество "Северное" (ПАО "Северное");                                                                 ИНН 5053040768</v>
      </c>
      <c r="J9" s="26" t="s">
        <v>17</v>
      </c>
      <c r="K9" s="62">
        <v>0.85</v>
      </c>
      <c r="L9" s="24" t="s">
        <v>18</v>
      </c>
      <c r="M9" s="28" t="s">
        <v>19</v>
      </c>
    </row>
    <row r="10" spans="1:13" s="27" customFormat="1" ht="61.5" customHeight="1">
      <c r="A10" s="29">
        <v>5</v>
      </c>
      <c r="B10" s="28" t="s">
        <v>11</v>
      </c>
      <c r="C10" s="61" t="s">
        <v>34</v>
      </c>
      <c r="D10" s="28" t="s">
        <v>13</v>
      </c>
      <c r="E10" s="64">
        <v>3.6</v>
      </c>
      <c r="F10" s="57" t="s">
        <v>14</v>
      </c>
      <c r="G10" s="28" t="s">
        <v>21</v>
      </c>
      <c r="H10" s="28" t="s">
        <v>33</v>
      </c>
      <c r="I10" s="63" t="str">
        <f>I9</f>
        <v>Публичное акционерное Общество "Северное" (ПАО "Северное");                                                                 ИНН 5053040768</v>
      </c>
      <c r="J10" s="24" t="s">
        <v>17</v>
      </c>
      <c r="K10" s="24">
        <v>2.13</v>
      </c>
      <c r="L10" s="24" t="s">
        <v>18</v>
      </c>
      <c r="M10" s="28" t="s">
        <v>19</v>
      </c>
    </row>
    <row r="11" spans="1:13" s="27" customFormat="1" ht="61.5" customHeight="1">
      <c r="A11" s="29">
        <v>6</v>
      </c>
      <c r="B11" s="28" t="s">
        <v>11</v>
      </c>
      <c r="C11" s="28" t="s">
        <v>35</v>
      </c>
      <c r="D11" s="61" t="s">
        <v>13</v>
      </c>
      <c r="E11" s="60">
        <v>2.26</v>
      </c>
      <c r="F11" s="60" t="s">
        <v>14</v>
      </c>
      <c r="G11" s="61" t="s">
        <v>21</v>
      </c>
      <c r="H11" s="63" t="s">
        <v>16</v>
      </c>
      <c r="I11" s="63" t="str">
        <f>I10</f>
        <v>Публичное акционерное Общество "Северное" (ПАО "Северное");                                                                 ИНН 5053040768</v>
      </c>
      <c r="J11" s="26" t="s">
        <v>17</v>
      </c>
      <c r="K11" s="62">
        <v>3.99</v>
      </c>
      <c r="L11" s="24" t="s">
        <v>18</v>
      </c>
      <c r="M11" s="28" t="s">
        <v>19</v>
      </c>
    </row>
    <row r="12" spans="1:13" s="27" customFormat="1" ht="61.5" customHeight="1">
      <c r="A12" s="29">
        <v>7</v>
      </c>
      <c r="B12" s="28" t="s">
        <v>11</v>
      </c>
      <c r="C12" s="28" t="s">
        <v>56</v>
      </c>
      <c r="D12" s="28" t="s">
        <v>13</v>
      </c>
      <c r="E12" s="57">
        <v>6.55</v>
      </c>
      <c r="F12" s="57" t="s">
        <v>14</v>
      </c>
      <c r="G12" s="28" t="s">
        <v>21</v>
      </c>
      <c r="H12" s="28" t="s">
        <v>33</v>
      </c>
      <c r="I12" s="63" t="str">
        <f>I11</f>
        <v>Публичное акционерное Общество "Северное" (ПАО "Северное");                                                                 ИНН 5053040768</v>
      </c>
      <c r="J12" s="24" t="s">
        <v>17</v>
      </c>
      <c r="K12" s="24">
        <v>1.19</v>
      </c>
      <c r="L12" s="24" t="s">
        <v>18</v>
      </c>
      <c r="M12" s="28" t="s">
        <v>19</v>
      </c>
    </row>
    <row r="13" spans="1:13" s="27" customFormat="1" ht="61.5" customHeight="1">
      <c r="A13" s="28">
        <v>8</v>
      </c>
      <c r="B13" s="28" t="s">
        <v>11</v>
      </c>
      <c r="C13" s="28" t="s">
        <v>37</v>
      </c>
      <c r="D13" s="28" t="s">
        <v>13</v>
      </c>
      <c r="E13" s="57">
        <v>1.21</v>
      </c>
      <c r="F13" s="57" t="s">
        <v>14</v>
      </c>
      <c r="G13" s="28" t="s">
        <v>21</v>
      </c>
      <c r="H13" s="28" t="s">
        <v>38</v>
      </c>
      <c r="I13" s="58" t="str">
        <f>I12</f>
        <v>Публичное акционерное Общество "Северное" (ПАО "Северное");                                                                 ИНН 5053040768</v>
      </c>
      <c r="J13" s="24" t="s">
        <v>17</v>
      </c>
      <c r="K13" s="24">
        <f>0.06+0.32</f>
        <v>0.38</v>
      </c>
      <c r="L13" s="24" t="s">
        <v>18</v>
      </c>
      <c r="M13" s="28" t="s">
        <v>19</v>
      </c>
    </row>
    <row r="14" spans="1:13" s="65" customFormat="1" ht="61.5" customHeight="1">
      <c r="A14" s="28">
        <v>9</v>
      </c>
      <c r="B14" s="28" t="s">
        <v>11</v>
      </c>
      <c r="C14" s="28" t="s">
        <v>39</v>
      </c>
      <c r="D14" s="28" t="s">
        <v>13</v>
      </c>
      <c r="E14" s="57">
        <v>5.44</v>
      </c>
      <c r="F14" s="57" t="s">
        <v>14</v>
      </c>
      <c r="G14" s="28" t="s">
        <v>21</v>
      </c>
      <c r="H14" s="28" t="s">
        <v>40</v>
      </c>
      <c r="I14" s="58" t="str">
        <f>I13</f>
        <v>Публичное акционерное Общество "Северное" (ПАО "Северное");                                                                 ИНН 5053040768</v>
      </c>
      <c r="J14" s="24" t="s">
        <v>17</v>
      </c>
      <c r="K14" s="24" t="s">
        <v>41</v>
      </c>
      <c r="L14" s="24" t="s">
        <v>41</v>
      </c>
      <c r="M14" s="28" t="s">
        <v>41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"/>
  <sheetViews>
    <sheetView view="pageLayout" zoomScale="0" zoomScalePageLayoutView="0" workbookViewId="0" topLeftCell="A1">
      <selection activeCell="I4" sqref="I4"/>
    </sheetView>
  </sheetViews>
  <sheetFormatPr defaultColWidth="9.140625" defaultRowHeight="15"/>
  <cols>
    <col min="1" max="1" width="3.57421875" style="20" customWidth="1"/>
    <col min="2" max="2" width="10.7109375" style="20" customWidth="1"/>
    <col min="3" max="3" width="34.57421875" style="20" customWidth="1"/>
    <col min="4" max="4" width="7.7109375" style="20" customWidth="1"/>
    <col min="5" max="5" width="10.421875" style="20" customWidth="1"/>
    <col min="6" max="6" width="11.00390625" style="20" customWidth="1"/>
    <col min="7" max="7" width="18.421875" style="20" customWidth="1"/>
    <col min="8" max="8" width="13.7109375" style="20" customWidth="1"/>
    <col min="9" max="9" width="21.8515625" style="20" customWidth="1"/>
    <col min="10" max="10" width="9.57421875" style="21" customWidth="1"/>
    <col min="11" max="11" width="9.7109375" style="20" customWidth="1"/>
    <col min="12" max="12" width="11.140625" style="20" customWidth="1"/>
    <col min="13" max="13" width="17.7109375" style="20" customWidth="1"/>
    <col min="14" max="14" width="9.140625" style="21" customWidth="1"/>
    <col min="15" max="16384" width="9.140625" style="21" customWidth="1"/>
  </cols>
  <sheetData>
    <row r="1" spans="2:13" ht="17.25" customHeight="1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ht="13.5" customHeight="1"/>
    <row r="3" spans="1:13" ht="76.5" customHeight="1">
      <c r="A3" s="22" t="s">
        <v>1</v>
      </c>
      <c r="B3" s="22" t="s">
        <v>2</v>
      </c>
      <c r="C3" s="22" t="s">
        <v>3</v>
      </c>
      <c r="D3" s="22" t="s">
        <v>55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5</v>
      </c>
      <c r="L3" s="22" t="s">
        <v>6</v>
      </c>
      <c r="M3" s="22" t="s">
        <v>7</v>
      </c>
    </row>
    <row r="4" spans="1:13" s="27" customFormat="1" ht="63.75" customHeight="1">
      <c r="A4" s="28">
        <v>1</v>
      </c>
      <c r="B4" s="28" t="s">
        <v>11</v>
      </c>
      <c r="C4" s="28" t="s">
        <v>12</v>
      </c>
      <c r="D4" s="57" t="s">
        <v>13</v>
      </c>
      <c r="E4" s="57">
        <v>1.68</v>
      </c>
      <c r="F4" s="57" t="s">
        <v>14</v>
      </c>
      <c r="G4" s="28" t="s">
        <v>21</v>
      </c>
      <c r="H4" s="57" t="s">
        <v>16</v>
      </c>
      <c r="I4" s="58" t="str">
        <f>I5</f>
        <v>Публичное акционерное Общество "Северное" (ПАО "Северное");                                                                 ИНН 5053040768</v>
      </c>
      <c r="J4" s="24" t="s">
        <v>17</v>
      </c>
      <c r="K4" s="24">
        <v>0.41</v>
      </c>
      <c r="L4" s="24" t="s">
        <v>18</v>
      </c>
      <c r="M4" s="28" t="s">
        <v>19</v>
      </c>
    </row>
    <row r="5" spans="1:13" s="27" customFormat="1" ht="35.25" customHeight="1">
      <c r="A5" s="103">
        <f>SUM(A4)+1</f>
        <v>2</v>
      </c>
      <c r="B5" s="28" t="s">
        <v>11</v>
      </c>
      <c r="C5" s="8" t="s">
        <v>20</v>
      </c>
      <c r="D5" s="106" t="s">
        <v>13</v>
      </c>
      <c r="E5" s="106">
        <f>3.23+0.15</f>
        <v>3.38</v>
      </c>
      <c r="F5" s="106" t="s">
        <v>14</v>
      </c>
      <c r="G5" s="103" t="s">
        <v>21</v>
      </c>
      <c r="H5" s="103" t="s">
        <v>22</v>
      </c>
      <c r="I5" s="109" t="s">
        <v>23</v>
      </c>
      <c r="J5" s="59" t="s">
        <v>17</v>
      </c>
      <c r="K5" s="26">
        <f>0.27+0.4+0.61+0.29+0.21+0.32+1.95+0.85+0.93+0.35+0.93+0.56+0.59</f>
        <v>8.259999999999998</v>
      </c>
      <c r="L5" s="24" t="s">
        <v>18</v>
      </c>
      <c r="M5" s="103" t="s">
        <v>19</v>
      </c>
    </row>
    <row r="6" spans="1:13" s="27" customFormat="1" ht="49.5" customHeight="1">
      <c r="A6" s="104"/>
      <c r="B6" s="28" t="s">
        <v>11</v>
      </c>
      <c r="C6" s="8" t="s">
        <v>24</v>
      </c>
      <c r="D6" s="107"/>
      <c r="E6" s="107"/>
      <c r="F6" s="107"/>
      <c r="G6" s="104"/>
      <c r="H6" s="104"/>
      <c r="I6" s="110"/>
      <c r="J6" s="24" t="s">
        <v>17</v>
      </c>
      <c r="K6" s="24">
        <f>2.22+1.68+0+2.48+1.46+0.41</f>
        <v>8.25</v>
      </c>
      <c r="L6" s="24" t="s">
        <v>18</v>
      </c>
      <c r="M6" s="104"/>
    </row>
    <row r="7" spans="1:13" s="27" customFormat="1" ht="25.5" customHeight="1">
      <c r="A7" s="105"/>
      <c r="B7" s="28" t="s">
        <v>11</v>
      </c>
      <c r="C7" s="9" t="s">
        <v>25</v>
      </c>
      <c r="D7" s="108"/>
      <c r="E7" s="108"/>
      <c r="F7" s="108"/>
      <c r="G7" s="105"/>
      <c r="H7" s="105"/>
      <c r="I7" s="111"/>
      <c r="J7" s="24" t="s">
        <v>17</v>
      </c>
      <c r="K7" s="24">
        <v>0.53</v>
      </c>
      <c r="L7" s="24" t="s">
        <v>18</v>
      </c>
      <c r="M7" s="105"/>
    </row>
    <row r="8" spans="1:13" s="27" customFormat="1" ht="63.75" customHeight="1">
      <c r="A8" s="29">
        <v>3</v>
      </c>
      <c r="B8" s="28" t="s">
        <v>11</v>
      </c>
      <c r="C8" s="29" t="s">
        <v>52</v>
      </c>
      <c r="D8" s="60" t="s">
        <v>13</v>
      </c>
      <c r="E8" s="60">
        <v>0.75</v>
      </c>
      <c r="F8" s="60" t="s">
        <v>14</v>
      </c>
      <c r="G8" s="61" t="s">
        <v>21</v>
      </c>
      <c r="H8" s="60" t="s">
        <v>27</v>
      </c>
      <c r="I8" s="61" t="str">
        <f>I5</f>
        <v>Публичное акционерное Общество "Северное" (ПАО "Северное");                                                                 ИНН 5053040768</v>
      </c>
      <c r="J8" s="26" t="s">
        <v>17</v>
      </c>
      <c r="K8" s="62">
        <v>0.61</v>
      </c>
      <c r="L8" s="24" t="s">
        <v>18</v>
      </c>
      <c r="M8" s="28" t="s">
        <v>19</v>
      </c>
    </row>
    <row r="9" spans="1:13" s="27" customFormat="1" ht="63.75" customHeight="1">
      <c r="A9" s="29">
        <v>4</v>
      </c>
      <c r="B9" s="28" t="s">
        <v>11</v>
      </c>
      <c r="C9" s="29" t="s">
        <v>26</v>
      </c>
      <c r="D9" s="60" t="s">
        <v>13</v>
      </c>
      <c r="E9" s="60">
        <v>0.46</v>
      </c>
      <c r="F9" s="60" t="s">
        <v>14</v>
      </c>
      <c r="G9" s="61" t="s">
        <v>21</v>
      </c>
      <c r="H9" s="60" t="s">
        <v>27</v>
      </c>
      <c r="I9" s="63" t="str">
        <f>I8</f>
        <v>Публичное акционерное Общество "Северное" (ПАО "Северное");                                                                 ИНН 5053040768</v>
      </c>
      <c r="J9" s="26" t="s">
        <v>17</v>
      </c>
      <c r="K9" s="62">
        <v>0.85</v>
      </c>
      <c r="L9" s="24" t="s">
        <v>18</v>
      </c>
      <c r="M9" s="28" t="s">
        <v>19</v>
      </c>
    </row>
    <row r="10" spans="1:13" s="27" customFormat="1" ht="63.75" customHeight="1">
      <c r="A10" s="29">
        <v>5</v>
      </c>
      <c r="B10" s="28" t="s">
        <v>11</v>
      </c>
      <c r="C10" s="61" t="s">
        <v>34</v>
      </c>
      <c r="D10" s="28" t="s">
        <v>13</v>
      </c>
      <c r="E10" s="64">
        <v>3.6</v>
      </c>
      <c r="F10" s="57" t="s">
        <v>14</v>
      </c>
      <c r="G10" s="28" t="s">
        <v>21</v>
      </c>
      <c r="H10" s="28" t="s">
        <v>33</v>
      </c>
      <c r="I10" s="63" t="str">
        <f>I9</f>
        <v>Публичное акционерное Общество "Северное" (ПАО "Северное");                                                                 ИНН 5053040768</v>
      </c>
      <c r="J10" s="24" t="s">
        <v>17</v>
      </c>
      <c r="K10" s="24">
        <v>2.13</v>
      </c>
      <c r="L10" s="24" t="s">
        <v>18</v>
      </c>
      <c r="M10" s="28" t="s">
        <v>19</v>
      </c>
    </row>
    <row r="11" spans="1:13" s="27" customFormat="1" ht="63.75" customHeight="1">
      <c r="A11" s="29">
        <v>6</v>
      </c>
      <c r="B11" s="28" t="s">
        <v>11</v>
      </c>
      <c r="C11" s="28" t="s">
        <v>35</v>
      </c>
      <c r="D11" s="61" t="s">
        <v>13</v>
      </c>
      <c r="E11" s="60">
        <v>2.26</v>
      </c>
      <c r="F11" s="60" t="s">
        <v>14</v>
      </c>
      <c r="G11" s="61" t="s">
        <v>21</v>
      </c>
      <c r="H11" s="63" t="s">
        <v>16</v>
      </c>
      <c r="I11" s="63" t="str">
        <f>I10</f>
        <v>Публичное акционерное Общество "Северное" (ПАО "Северное");                                                                 ИНН 5053040768</v>
      </c>
      <c r="J11" s="26" t="s">
        <v>17</v>
      </c>
      <c r="K11" s="62">
        <v>3.99</v>
      </c>
      <c r="L11" s="24" t="s">
        <v>18</v>
      </c>
      <c r="M11" s="28" t="s">
        <v>19</v>
      </c>
    </row>
    <row r="12" spans="1:13" s="27" customFormat="1" ht="63.75" customHeight="1">
      <c r="A12" s="29">
        <v>7</v>
      </c>
      <c r="B12" s="28" t="s">
        <v>11</v>
      </c>
      <c r="C12" s="28" t="s">
        <v>56</v>
      </c>
      <c r="D12" s="28" t="s">
        <v>13</v>
      </c>
      <c r="E12" s="57">
        <v>6.55</v>
      </c>
      <c r="F12" s="57" t="s">
        <v>14</v>
      </c>
      <c r="G12" s="28" t="s">
        <v>21</v>
      </c>
      <c r="H12" s="28" t="s">
        <v>33</v>
      </c>
      <c r="I12" s="63" t="str">
        <f>I11</f>
        <v>Публичное акционерное Общество "Северное" (ПАО "Северное");                                                                 ИНН 5053040768</v>
      </c>
      <c r="J12" s="24" t="s">
        <v>17</v>
      </c>
      <c r="K12" s="24">
        <v>1.19</v>
      </c>
      <c r="L12" s="24" t="s">
        <v>18</v>
      </c>
      <c r="M12" s="28" t="s">
        <v>19</v>
      </c>
    </row>
    <row r="13" spans="1:13" s="27" customFormat="1" ht="63.75" customHeight="1">
      <c r="A13" s="28">
        <v>8</v>
      </c>
      <c r="B13" s="28" t="s">
        <v>11</v>
      </c>
      <c r="C13" s="28" t="s">
        <v>37</v>
      </c>
      <c r="D13" s="28" t="s">
        <v>13</v>
      </c>
      <c r="E13" s="57">
        <v>1.21</v>
      </c>
      <c r="F13" s="57" t="s">
        <v>14</v>
      </c>
      <c r="G13" s="28" t="s">
        <v>21</v>
      </c>
      <c r="H13" s="28" t="s">
        <v>38</v>
      </c>
      <c r="I13" s="58" t="str">
        <f>I12</f>
        <v>Публичное акционерное Общество "Северное" (ПАО "Северное");                                                                 ИНН 5053040768</v>
      </c>
      <c r="J13" s="24" t="s">
        <v>17</v>
      </c>
      <c r="K13" s="24">
        <f>0.06+0.32</f>
        <v>0.38</v>
      </c>
      <c r="L13" s="24" t="s">
        <v>18</v>
      </c>
      <c r="M13" s="28" t="s">
        <v>19</v>
      </c>
    </row>
    <row r="14" spans="1:13" s="65" customFormat="1" ht="63.75" customHeight="1">
      <c r="A14" s="28">
        <v>9</v>
      </c>
      <c r="B14" s="28" t="s">
        <v>11</v>
      </c>
      <c r="C14" s="28" t="s">
        <v>39</v>
      </c>
      <c r="D14" s="28" t="s">
        <v>13</v>
      </c>
      <c r="E14" s="57">
        <v>5.44</v>
      </c>
      <c r="F14" s="57" t="s">
        <v>14</v>
      </c>
      <c r="G14" s="28" t="s">
        <v>21</v>
      </c>
      <c r="H14" s="28" t="s">
        <v>40</v>
      </c>
      <c r="I14" s="58" t="str">
        <f>I13</f>
        <v>Публичное акционерное Общество "Северное" (ПАО "Северное");                                                                 ИНН 5053040768</v>
      </c>
      <c r="J14" s="24" t="s">
        <v>17</v>
      </c>
      <c r="K14" s="24" t="s">
        <v>41</v>
      </c>
      <c r="L14" s="24" t="s">
        <v>41</v>
      </c>
      <c r="M14" s="28" t="s">
        <v>41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6"/>
  <sheetViews>
    <sheetView view="pageLayout" zoomScale="0" zoomScalePageLayoutView="0" workbookViewId="0" topLeftCell="D1">
      <selection activeCell="I4" sqref="I4"/>
    </sheetView>
  </sheetViews>
  <sheetFormatPr defaultColWidth="9.140625" defaultRowHeight="15"/>
  <cols>
    <col min="1" max="1" width="3.7109375" style="20" customWidth="1"/>
    <col min="2" max="2" width="10.8515625" style="20" customWidth="1"/>
    <col min="3" max="3" width="34.421875" style="30" customWidth="1"/>
    <col min="4" max="4" width="5.57421875" style="20" customWidth="1"/>
    <col min="5" max="5" width="9.7109375" style="20" customWidth="1"/>
    <col min="6" max="6" width="12.00390625" style="20" customWidth="1"/>
    <col min="7" max="7" width="25.421875" style="20" customWidth="1"/>
    <col min="8" max="8" width="14.00390625" style="30" customWidth="1"/>
    <col min="9" max="9" width="20.421875" style="20" customWidth="1"/>
    <col min="10" max="10" width="9.8515625" style="20" customWidth="1"/>
    <col min="11" max="11" width="9.7109375" style="20" customWidth="1"/>
    <col min="12" max="12" width="12.00390625" style="21" customWidth="1"/>
    <col min="13" max="13" width="19.28125" style="21" customWidth="1"/>
    <col min="14" max="16384" width="9.140625" style="21" customWidth="1"/>
  </cols>
  <sheetData>
    <row r="1" spans="2:9" ht="27.75" customHeight="1">
      <c r="B1" s="112" t="s">
        <v>0</v>
      </c>
      <c r="C1" s="112"/>
      <c r="D1" s="112"/>
      <c r="E1" s="112"/>
      <c r="F1" s="112"/>
      <c r="G1" s="112"/>
      <c r="H1" s="112"/>
      <c r="I1" s="112"/>
    </row>
    <row r="3" spans="1:13" ht="75" customHeight="1">
      <c r="A3" s="22" t="s">
        <v>1</v>
      </c>
      <c r="B3" s="22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2" t="s">
        <v>10</v>
      </c>
      <c r="K3" s="22" t="s">
        <v>5</v>
      </c>
      <c r="L3" s="22" t="s">
        <v>6</v>
      </c>
      <c r="M3" s="22" t="s">
        <v>7</v>
      </c>
    </row>
    <row r="4" spans="1:13" s="27" customFormat="1" ht="66.75" customHeight="1">
      <c r="A4" s="23" t="s">
        <v>54</v>
      </c>
      <c r="B4" s="23" t="s">
        <v>11</v>
      </c>
      <c r="C4" s="23" t="s">
        <v>12</v>
      </c>
      <c r="D4" s="24" t="s">
        <v>13</v>
      </c>
      <c r="E4" s="25">
        <v>1.69</v>
      </c>
      <c r="F4" s="24" t="s">
        <v>14</v>
      </c>
      <c r="G4" s="23" t="s">
        <v>15</v>
      </c>
      <c r="H4" s="23" t="s">
        <v>16</v>
      </c>
      <c r="I4" s="23" t="str">
        <f>I5</f>
        <v>Публичное акционерное Общество "Северное" (ПАО "Северное");                                                                 ИНН 5053040768</v>
      </c>
      <c r="J4" s="26" t="s">
        <v>17</v>
      </c>
      <c r="K4" s="24">
        <v>2.19</v>
      </c>
      <c r="L4" s="24" t="s">
        <v>18</v>
      </c>
      <c r="M4" s="23" t="s">
        <v>19</v>
      </c>
    </row>
    <row r="5" spans="1:13" s="27" customFormat="1" ht="36" customHeight="1">
      <c r="A5" s="103">
        <v>2</v>
      </c>
      <c r="B5" s="28" t="s">
        <v>11</v>
      </c>
      <c r="C5" s="8" t="s">
        <v>20</v>
      </c>
      <c r="D5" s="106" t="s">
        <v>13</v>
      </c>
      <c r="E5" s="106">
        <v>3.27</v>
      </c>
      <c r="F5" s="106" t="s">
        <v>14</v>
      </c>
      <c r="G5" s="103" t="s">
        <v>21</v>
      </c>
      <c r="H5" s="103" t="s">
        <v>22</v>
      </c>
      <c r="I5" s="109" t="s">
        <v>23</v>
      </c>
      <c r="J5" s="26" t="s">
        <v>17</v>
      </c>
      <c r="K5" s="24">
        <v>6.29</v>
      </c>
      <c r="L5" s="24" t="s">
        <v>18</v>
      </c>
      <c r="M5" s="102" t="s">
        <v>19</v>
      </c>
    </row>
    <row r="6" spans="1:13" s="27" customFormat="1" ht="51" customHeight="1">
      <c r="A6" s="104"/>
      <c r="B6" s="28" t="s">
        <v>11</v>
      </c>
      <c r="C6" s="8" t="s">
        <v>24</v>
      </c>
      <c r="D6" s="107"/>
      <c r="E6" s="107"/>
      <c r="F6" s="107"/>
      <c r="G6" s="104"/>
      <c r="H6" s="104"/>
      <c r="I6" s="110"/>
      <c r="J6" s="24" t="s">
        <v>17</v>
      </c>
      <c r="K6" s="24">
        <v>6.22</v>
      </c>
      <c r="L6" s="24" t="s">
        <v>18</v>
      </c>
      <c r="M6" s="102"/>
    </row>
    <row r="7" spans="1:13" s="27" customFormat="1" ht="27.75" customHeight="1">
      <c r="A7" s="105"/>
      <c r="B7" s="28" t="s">
        <v>11</v>
      </c>
      <c r="C7" s="9" t="s">
        <v>25</v>
      </c>
      <c r="D7" s="108"/>
      <c r="E7" s="108"/>
      <c r="F7" s="108"/>
      <c r="G7" s="105"/>
      <c r="H7" s="105"/>
      <c r="I7" s="111"/>
      <c r="J7" s="24" t="s">
        <v>17</v>
      </c>
      <c r="K7" s="24">
        <v>0.99</v>
      </c>
      <c r="L7" s="24" t="s">
        <v>18</v>
      </c>
      <c r="M7" s="102"/>
    </row>
    <row r="8" spans="1:13" s="27" customFormat="1" ht="57" customHeight="1">
      <c r="A8" s="23" t="s">
        <v>53</v>
      </c>
      <c r="B8" s="23" t="s">
        <v>11</v>
      </c>
      <c r="C8" s="29" t="s">
        <v>52</v>
      </c>
      <c r="D8" s="24" t="s">
        <v>13</v>
      </c>
      <c r="E8" s="24">
        <v>0.27</v>
      </c>
      <c r="F8" s="24" t="s">
        <v>14</v>
      </c>
      <c r="G8" s="23" t="s">
        <v>15</v>
      </c>
      <c r="H8" s="23" t="s">
        <v>27</v>
      </c>
      <c r="I8" s="23" t="s">
        <v>23</v>
      </c>
      <c r="J8" s="24" t="s">
        <v>17</v>
      </c>
      <c r="K8" s="24">
        <v>0.28</v>
      </c>
      <c r="L8" s="24" t="s">
        <v>18</v>
      </c>
      <c r="M8" s="23" t="s">
        <v>19</v>
      </c>
    </row>
    <row r="9" spans="1:13" s="27" customFormat="1" ht="55.5" customHeight="1">
      <c r="A9" s="23" t="s">
        <v>51</v>
      </c>
      <c r="B9" s="23" t="s">
        <v>11</v>
      </c>
      <c r="C9" s="29" t="s">
        <v>26</v>
      </c>
      <c r="D9" s="24" t="s">
        <v>13</v>
      </c>
      <c r="E9" s="24">
        <v>0.63</v>
      </c>
      <c r="F9" s="24" t="s">
        <v>14</v>
      </c>
      <c r="G9" s="23" t="s">
        <v>15</v>
      </c>
      <c r="H9" s="23" t="s">
        <v>27</v>
      </c>
      <c r="I9" s="23" t="s">
        <v>23</v>
      </c>
      <c r="J9" s="24" t="s">
        <v>17</v>
      </c>
      <c r="K9" s="24">
        <v>0.54</v>
      </c>
      <c r="L9" s="24" t="s">
        <v>18</v>
      </c>
      <c r="M9" s="23" t="s">
        <v>19</v>
      </c>
    </row>
    <row r="10" spans="1:13" s="27" customFormat="1" ht="55.5" customHeight="1">
      <c r="A10" s="23" t="s">
        <v>50</v>
      </c>
      <c r="B10" s="23" t="s">
        <v>11</v>
      </c>
      <c r="C10" s="23" t="s">
        <v>28</v>
      </c>
      <c r="D10" s="24" t="s">
        <v>13</v>
      </c>
      <c r="E10" s="23" t="s">
        <v>49</v>
      </c>
      <c r="F10" s="24" t="s">
        <v>14</v>
      </c>
      <c r="G10" s="23" t="s">
        <v>15</v>
      </c>
      <c r="H10" s="23" t="s">
        <v>30</v>
      </c>
      <c r="I10" s="23" t="s">
        <v>23</v>
      </c>
      <c r="J10" s="24" t="s">
        <v>17</v>
      </c>
      <c r="K10" s="23" t="s">
        <v>48</v>
      </c>
      <c r="L10" s="24" t="s">
        <v>18</v>
      </c>
      <c r="M10" s="23" t="s">
        <v>19</v>
      </c>
    </row>
    <row r="11" spans="1:13" s="27" customFormat="1" ht="55.5" customHeight="1">
      <c r="A11" s="23" t="s">
        <v>47</v>
      </c>
      <c r="B11" s="23" t="s">
        <v>11</v>
      </c>
      <c r="C11" s="23" t="s">
        <v>32</v>
      </c>
      <c r="D11" s="24" t="s">
        <v>13</v>
      </c>
      <c r="E11" s="24">
        <v>1.02</v>
      </c>
      <c r="F11" s="24" t="s">
        <v>14</v>
      </c>
      <c r="G11" s="23" t="s">
        <v>15</v>
      </c>
      <c r="H11" s="23" t="s">
        <v>33</v>
      </c>
      <c r="I11" s="23" t="s">
        <v>23</v>
      </c>
      <c r="J11" s="24" t="s">
        <v>17</v>
      </c>
      <c r="K11" s="24">
        <v>1.62</v>
      </c>
      <c r="L11" s="24" t="s">
        <v>18</v>
      </c>
      <c r="M11" s="23" t="s">
        <v>19</v>
      </c>
    </row>
    <row r="12" spans="1:13" s="27" customFormat="1" ht="55.5" customHeight="1">
      <c r="A12" s="23" t="s">
        <v>46</v>
      </c>
      <c r="B12" s="23" t="s">
        <v>11</v>
      </c>
      <c r="C12" s="23" t="s">
        <v>34</v>
      </c>
      <c r="D12" s="24" t="s">
        <v>13</v>
      </c>
      <c r="E12" s="24">
        <v>2.54</v>
      </c>
      <c r="F12" s="24" t="s">
        <v>14</v>
      </c>
      <c r="G12" s="23" t="s">
        <v>15</v>
      </c>
      <c r="H12" s="23" t="s">
        <v>33</v>
      </c>
      <c r="I12" s="23" t="s">
        <v>23</v>
      </c>
      <c r="J12" s="24" t="s">
        <v>17</v>
      </c>
      <c r="K12" s="24">
        <v>2.11</v>
      </c>
      <c r="L12" s="24" t="s">
        <v>18</v>
      </c>
      <c r="M12" s="23" t="s">
        <v>19</v>
      </c>
    </row>
    <row r="13" spans="1:13" s="27" customFormat="1" ht="55.5" customHeight="1">
      <c r="A13" s="23" t="s">
        <v>45</v>
      </c>
      <c r="B13" s="23" t="s">
        <v>11</v>
      </c>
      <c r="C13" s="28" t="s">
        <v>35</v>
      </c>
      <c r="D13" s="24" t="s">
        <v>13</v>
      </c>
      <c r="E13" s="24">
        <v>3.23</v>
      </c>
      <c r="F13" s="24" t="s">
        <v>14</v>
      </c>
      <c r="G13" s="23" t="s">
        <v>15</v>
      </c>
      <c r="H13" s="23" t="s">
        <v>16</v>
      </c>
      <c r="I13" s="23" t="s">
        <v>23</v>
      </c>
      <c r="J13" s="24" t="s">
        <v>17</v>
      </c>
      <c r="K13" s="24">
        <v>3.55</v>
      </c>
      <c r="L13" s="24" t="s">
        <v>18</v>
      </c>
      <c r="M13" s="23" t="s">
        <v>19</v>
      </c>
    </row>
    <row r="14" spans="1:13" s="27" customFormat="1" ht="55.5" customHeight="1">
      <c r="A14" s="24" t="s">
        <v>44</v>
      </c>
      <c r="B14" s="23" t="s">
        <v>11</v>
      </c>
      <c r="C14" s="23" t="s">
        <v>36</v>
      </c>
      <c r="D14" s="24" t="s">
        <v>13</v>
      </c>
      <c r="E14" s="24">
        <v>4.22</v>
      </c>
      <c r="F14" s="24" t="s">
        <v>14</v>
      </c>
      <c r="G14" s="23" t="s">
        <v>15</v>
      </c>
      <c r="H14" s="23" t="s">
        <v>33</v>
      </c>
      <c r="I14" s="23" t="s">
        <v>23</v>
      </c>
      <c r="J14" s="24" t="s">
        <v>17</v>
      </c>
      <c r="K14" s="24">
        <v>2.08</v>
      </c>
      <c r="L14" s="24" t="s">
        <v>18</v>
      </c>
      <c r="M14" s="23" t="s">
        <v>19</v>
      </c>
    </row>
    <row r="15" spans="1:13" s="27" customFormat="1" ht="55.5" customHeight="1">
      <c r="A15" s="24" t="s">
        <v>43</v>
      </c>
      <c r="B15" s="23" t="s">
        <v>11</v>
      </c>
      <c r="C15" s="28" t="s">
        <v>37</v>
      </c>
      <c r="D15" s="24" t="s">
        <v>13</v>
      </c>
      <c r="E15" s="24">
        <v>0.26</v>
      </c>
      <c r="F15" s="24" t="s">
        <v>14</v>
      </c>
      <c r="G15" s="23" t="s">
        <v>15</v>
      </c>
      <c r="H15" s="23" t="s">
        <v>38</v>
      </c>
      <c r="I15" s="23" t="s">
        <v>23</v>
      </c>
      <c r="J15" s="24" t="s">
        <v>17</v>
      </c>
      <c r="K15" s="24">
        <v>0.87</v>
      </c>
      <c r="L15" s="24" t="s">
        <v>18</v>
      </c>
      <c r="M15" s="23" t="s">
        <v>19</v>
      </c>
    </row>
    <row r="16" spans="1:13" s="27" customFormat="1" ht="55.5" customHeight="1">
      <c r="A16" s="24" t="s">
        <v>42</v>
      </c>
      <c r="B16" s="23" t="s">
        <v>11</v>
      </c>
      <c r="C16" s="23" t="s">
        <v>39</v>
      </c>
      <c r="D16" s="24" t="s">
        <v>13</v>
      </c>
      <c r="E16" s="24">
        <v>7.38</v>
      </c>
      <c r="F16" s="24" t="s">
        <v>14</v>
      </c>
      <c r="G16" s="23" t="s">
        <v>15</v>
      </c>
      <c r="H16" s="23" t="s">
        <v>40</v>
      </c>
      <c r="I16" s="23" t="s">
        <v>23</v>
      </c>
      <c r="J16" s="24" t="s">
        <v>41</v>
      </c>
      <c r="K16" s="24" t="s">
        <v>41</v>
      </c>
      <c r="L16" s="24" t="s">
        <v>41</v>
      </c>
      <c r="M16" s="24" t="s">
        <v>41</v>
      </c>
    </row>
  </sheetData>
  <sheetProtection/>
  <mergeCells count="9">
    <mergeCell ref="M5:M7"/>
    <mergeCell ref="B1:I1"/>
    <mergeCell ref="A5:A7"/>
    <mergeCell ref="D5:D7"/>
    <mergeCell ref="E5:E7"/>
    <mergeCell ref="F5:F7"/>
    <mergeCell ref="G5:G7"/>
    <mergeCell ref="H5:H7"/>
    <mergeCell ref="I5:I7"/>
  </mergeCells>
  <printOptions/>
  <pageMargins left="0.2916666666666667" right="0" top="0" bottom="0" header="0" footer="0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6"/>
  <sheetViews>
    <sheetView view="pageLayout" zoomScale="0" zoomScalePageLayoutView="0" workbookViewId="0" topLeftCell="A1">
      <selection activeCell="I4" sqref="I4"/>
    </sheetView>
  </sheetViews>
  <sheetFormatPr defaultColWidth="9.140625" defaultRowHeight="15"/>
  <cols>
    <col min="1" max="1" width="3.7109375" style="20" customWidth="1"/>
    <col min="2" max="2" width="10.8515625" style="20" customWidth="1"/>
    <col min="3" max="3" width="34.421875" style="30" customWidth="1"/>
    <col min="4" max="4" width="4.8515625" style="20" customWidth="1"/>
    <col min="5" max="5" width="9.7109375" style="20" customWidth="1"/>
    <col min="6" max="6" width="13.7109375" style="20" customWidth="1"/>
    <col min="7" max="7" width="23.8515625" style="20" customWidth="1"/>
    <col min="8" max="8" width="14.00390625" style="30" customWidth="1"/>
    <col min="9" max="9" width="21.28125" style="20" customWidth="1"/>
    <col min="10" max="10" width="9.8515625" style="20" customWidth="1"/>
    <col min="11" max="11" width="9.7109375" style="20" customWidth="1"/>
    <col min="12" max="12" width="12.00390625" style="21" customWidth="1"/>
    <col min="13" max="13" width="19.8515625" style="21" customWidth="1"/>
    <col min="14" max="16384" width="9.140625" style="21" customWidth="1"/>
  </cols>
  <sheetData>
    <row r="1" spans="1:13" ht="22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ht="9" customHeight="1"/>
    <row r="3" spans="1:13" ht="72.75" customHeight="1">
      <c r="A3" s="22" t="s">
        <v>1</v>
      </c>
      <c r="B3" s="22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2" t="s">
        <v>10</v>
      </c>
      <c r="K3" s="22" t="s">
        <v>5</v>
      </c>
      <c r="L3" s="22" t="s">
        <v>6</v>
      </c>
      <c r="M3" s="22" t="s">
        <v>7</v>
      </c>
    </row>
    <row r="4" spans="1:13" s="27" customFormat="1" ht="58.5" customHeight="1">
      <c r="A4" s="23" t="s">
        <v>54</v>
      </c>
      <c r="B4" s="23" t="s">
        <v>11</v>
      </c>
      <c r="C4" s="23" t="s">
        <v>12</v>
      </c>
      <c r="D4" s="24" t="s">
        <v>13</v>
      </c>
      <c r="E4" s="25">
        <v>2.3</v>
      </c>
      <c r="F4" s="24" t="s">
        <v>14</v>
      </c>
      <c r="G4" s="23" t="s">
        <v>15</v>
      </c>
      <c r="H4" s="23" t="s">
        <v>16</v>
      </c>
      <c r="I4" s="23" t="str">
        <f>I5</f>
        <v>Публичное акционерное Общество "Северное" (ПАО "Северное");                                                                 ИНН 5053040768</v>
      </c>
      <c r="J4" s="26" t="s">
        <v>17</v>
      </c>
      <c r="K4" s="24">
        <v>2.19</v>
      </c>
      <c r="L4" s="24" t="s">
        <v>18</v>
      </c>
      <c r="M4" s="23" t="s">
        <v>19</v>
      </c>
    </row>
    <row r="5" spans="1:13" s="27" customFormat="1" ht="36" customHeight="1">
      <c r="A5" s="103">
        <v>2</v>
      </c>
      <c r="B5" s="28" t="s">
        <v>11</v>
      </c>
      <c r="C5" s="8" t="s">
        <v>20</v>
      </c>
      <c r="D5" s="106" t="s">
        <v>13</v>
      </c>
      <c r="E5" s="106">
        <v>3.27</v>
      </c>
      <c r="F5" s="106" t="s">
        <v>14</v>
      </c>
      <c r="G5" s="103" t="s">
        <v>21</v>
      </c>
      <c r="H5" s="103" t="s">
        <v>22</v>
      </c>
      <c r="I5" s="109" t="s">
        <v>23</v>
      </c>
      <c r="J5" s="26" t="s">
        <v>17</v>
      </c>
      <c r="K5" s="24">
        <v>6.29</v>
      </c>
      <c r="L5" s="24" t="s">
        <v>18</v>
      </c>
      <c r="M5" s="102" t="s">
        <v>19</v>
      </c>
    </row>
    <row r="6" spans="1:13" s="27" customFormat="1" ht="51" customHeight="1">
      <c r="A6" s="104"/>
      <c r="B6" s="28" t="s">
        <v>11</v>
      </c>
      <c r="C6" s="8" t="s">
        <v>24</v>
      </c>
      <c r="D6" s="107"/>
      <c r="E6" s="107"/>
      <c r="F6" s="107"/>
      <c r="G6" s="104"/>
      <c r="H6" s="104"/>
      <c r="I6" s="110"/>
      <c r="J6" s="24" t="s">
        <v>17</v>
      </c>
      <c r="K6" s="24">
        <v>6.22</v>
      </c>
      <c r="L6" s="24" t="s">
        <v>18</v>
      </c>
      <c r="M6" s="102"/>
    </row>
    <row r="7" spans="1:13" s="27" customFormat="1" ht="26.25" customHeight="1">
      <c r="A7" s="105"/>
      <c r="B7" s="28" t="s">
        <v>11</v>
      </c>
      <c r="C7" s="9" t="s">
        <v>25</v>
      </c>
      <c r="D7" s="108"/>
      <c r="E7" s="108"/>
      <c r="F7" s="108"/>
      <c r="G7" s="105"/>
      <c r="H7" s="105"/>
      <c r="I7" s="111"/>
      <c r="J7" s="24" t="s">
        <v>17</v>
      </c>
      <c r="K7" s="24">
        <v>0.99</v>
      </c>
      <c r="L7" s="24" t="s">
        <v>18</v>
      </c>
      <c r="M7" s="102"/>
    </row>
    <row r="8" spans="1:13" s="27" customFormat="1" ht="58.5" customHeight="1">
      <c r="A8" s="23" t="s">
        <v>53</v>
      </c>
      <c r="B8" s="23" t="s">
        <v>11</v>
      </c>
      <c r="C8" s="29" t="s">
        <v>52</v>
      </c>
      <c r="D8" s="24" t="s">
        <v>13</v>
      </c>
      <c r="E8" s="24">
        <v>0.27</v>
      </c>
      <c r="F8" s="24" t="s">
        <v>14</v>
      </c>
      <c r="G8" s="23" t="s">
        <v>15</v>
      </c>
      <c r="H8" s="23" t="s">
        <v>27</v>
      </c>
      <c r="I8" s="23" t="s">
        <v>23</v>
      </c>
      <c r="J8" s="24" t="s">
        <v>17</v>
      </c>
      <c r="K8" s="24">
        <v>0.28</v>
      </c>
      <c r="L8" s="24" t="s">
        <v>18</v>
      </c>
      <c r="M8" s="23" t="s">
        <v>19</v>
      </c>
    </row>
    <row r="9" spans="1:13" s="27" customFormat="1" ht="58.5" customHeight="1">
      <c r="A9" s="23" t="s">
        <v>51</v>
      </c>
      <c r="B9" s="23" t="s">
        <v>11</v>
      </c>
      <c r="C9" s="29" t="s">
        <v>26</v>
      </c>
      <c r="D9" s="24" t="s">
        <v>13</v>
      </c>
      <c r="E9" s="24">
        <v>0.63</v>
      </c>
      <c r="F9" s="24" t="s">
        <v>14</v>
      </c>
      <c r="G9" s="23" t="s">
        <v>15</v>
      </c>
      <c r="H9" s="23" t="s">
        <v>27</v>
      </c>
      <c r="I9" s="23" t="s">
        <v>23</v>
      </c>
      <c r="J9" s="24" t="s">
        <v>17</v>
      </c>
      <c r="K9" s="24">
        <v>0.54</v>
      </c>
      <c r="L9" s="24" t="s">
        <v>18</v>
      </c>
      <c r="M9" s="23" t="s">
        <v>19</v>
      </c>
    </row>
    <row r="10" spans="1:13" s="27" customFormat="1" ht="58.5" customHeight="1">
      <c r="A10" s="23" t="s">
        <v>50</v>
      </c>
      <c r="B10" s="23" t="s">
        <v>11</v>
      </c>
      <c r="C10" s="23" t="s">
        <v>28</v>
      </c>
      <c r="D10" s="24" t="s">
        <v>13</v>
      </c>
      <c r="E10" s="23" t="s">
        <v>49</v>
      </c>
      <c r="F10" s="24" t="s">
        <v>14</v>
      </c>
      <c r="G10" s="23" t="s">
        <v>15</v>
      </c>
      <c r="H10" s="23" t="s">
        <v>30</v>
      </c>
      <c r="I10" s="23" t="s">
        <v>23</v>
      </c>
      <c r="J10" s="24" t="s">
        <v>17</v>
      </c>
      <c r="K10" s="23" t="s">
        <v>48</v>
      </c>
      <c r="L10" s="24" t="s">
        <v>18</v>
      </c>
      <c r="M10" s="23" t="s">
        <v>19</v>
      </c>
    </row>
    <row r="11" spans="1:13" s="27" customFormat="1" ht="58.5" customHeight="1">
      <c r="A11" s="23" t="s">
        <v>47</v>
      </c>
      <c r="B11" s="23" t="s">
        <v>11</v>
      </c>
      <c r="C11" s="23" t="s">
        <v>32</v>
      </c>
      <c r="D11" s="24" t="s">
        <v>13</v>
      </c>
      <c r="E11" s="24">
        <v>1.02</v>
      </c>
      <c r="F11" s="24" t="s">
        <v>14</v>
      </c>
      <c r="G11" s="23" t="s">
        <v>15</v>
      </c>
      <c r="H11" s="23" t="s">
        <v>33</v>
      </c>
      <c r="I11" s="23" t="s">
        <v>23</v>
      </c>
      <c r="J11" s="24" t="s">
        <v>17</v>
      </c>
      <c r="K11" s="24">
        <v>1.62</v>
      </c>
      <c r="L11" s="24" t="s">
        <v>18</v>
      </c>
      <c r="M11" s="23" t="s">
        <v>19</v>
      </c>
    </row>
    <row r="12" spans="1:13" s="27" customFormat="1" ht="58.5" customHeight="1">
      <c r="A12" s="23" t="s">
        <v>46</v>
      </c>
      <c r="B12" s="23" t="s">
        <v>11</v>
      </c>
      <c r="C12" s="23" t="s">
        <v>34</v>
      </c>
      <c r="D12" s="24" t="s">
        <v>13</v>
      </c>
      <c r="E12" s="24">
        <v>2.54</v>
      </c>
      <c r="F12" s="24" t="s">
        <v>14</v>
      </c>
      <c r="G12" s="23" t="s">
        <v>15</v>
      </c>
      <c r="H12" s="23" t="s">
        <v>33</v>
      </c>
      <c r="I12" s="23" t="s">
        <v>23</v>
      </c>
      <c r="J12" s="24" t="s">
        <v>17</v>
      </c>
      <c r="K12" s="24">
        <v>2.11</v>
      </c>
      <c r="L12" s="24" t="s">
        <v>18</v>
      </c>
      <c r="M12" s="23" t="s">
        <v>19</v>
      </c>
    </row>
    <row r="13" spans="1:13" s="27" customFormat="1" ht="58.5" customHeight="1">
      <c r="A13" s="23" t="s">
        <v>45</v>
      </c>
      <c r="B13" s="23" t="s">
        <v>11</v>
      </c>
      <c r="C13" s="28" t="s">
        <v>35</v>
      </c>
      <c r="D13" s="24" t="s">
        <v>13</v>
      </c>
      <c r="E13" s="24">
        <v>3.23</v>
      </c>
      <c r="F13" s="24" t="s">
        <v>14</v>
      </c>
      <c r="G13" s="23" t="s">
        <v>15</v>
      </c>
      <c r="H13" s="23" t="s">
        <v>16</v>
      </c>
      <c r="I13" s="23" t="s">
        <v>23</v>
      </c>
      <c r="J13" s="24" t="s">
        <v>17</v>
      </c>
      <c r="K13" s="24">
        <v>3.55</v>
      </c>
      <c r="L13" s="24" t="s">
        <v>18</v>
      </c>
      <c r="M13" s="23" t="s">
        <v>19</v>
      </c>
    </row>
    <row r="14" spans="1:13" s="27" customFormat="1" ht="58.5" customHeight="1">
      <c r="A14" s="24" t="s">
        <v>44</v>
      </c>
      <c r="B14" s="23" t="s">
        <v>11</v>
      </c>
      <c r="C14" s="23" t="s">
        <v>36</v>
      </c>
      <c r="D14" s="24" t="s">
        <v>13</v>
      </c>
      <c r="E14" s="24">
        <v>4.22</v>
      </c>
      <c r="F14" s="24" t="s">
        <v>14</v>
      </c>
      <c r="G14" s="23" t="s">
        <v>15</v>
      </c>
      <c r="H14" s="23" t="s">
        <v>33</v>
      </c>
      <c r="I14" s="23" t="s">
        <v>23</v>
      </c>
      <c r="J14" s="24" t="s">
        <v>17</v>
      </c>
      <c r="K14" s="24">
        <v>2.08</v>
      </c>
      <c r="L14" s="24" t="s">
        <v>18</v>
      </c>
      <c r="M14" s="23" t="s">
        <v>19</v>
      </c>
    </row>
    <row r="15" spans="1:13" s="27" customFormat="1" ht="58.5" customHeight="1">
      <c r="A15" s="24" t="s">
        <v>43</v>
      </c>
      <c r="B15" s="23" t="s">
        <v>11</v>
      </c>
      <c r="C15" s="28" t="s">
        <v>37</v>
      </c>
      <c r="D15" s="24" t="s">
        <v>13</v>
      </c>
      <c r="E15" s="24">
        <v>0.26</v>
      </c>
      <c r="F15" s="24" t="s">
        <v>14</v>
      </c>
      <c r="G15" s="23" t="s">
        <v>15</v>
      </c>
      <c r="H15" s="23" t="s">
        <v>38</v>
      </c>
      <c r="I15" s="23" t="s">
        <v>23</v>
      </c>
      <c r="J15" s="24" t="s">
        <v>17</v>
      </c>
      <c r="K15" s="24">
        <v>0.87</v>
      </c>
      <c r="L15" s="24" t="s">
        <v>18</v>
      </c>
      <c r="M15" s="23" t="s">
        <v>19</v>
      </c>
    </row>
    <row r="16" spans="1:13" s="27" customFormat="1" ht="48" customHeight="1">
      <c r="A16" s="24" t="s">
        <v>42</v>
      </c>
      <c r="B16" s="23" t="s">
        <v>11</v>
      </c>
      <c r="C16" s="23" t="s">
        <v>39</v>
      </c>
      <c r="D16" s="24" t="s">
        <v>13</v>
      </c>
      <c r="E16" s="24">
        <v>7.38</v>
      </c>
      <c r="F16" s="24" t="s">
        <v>14</v>
      </c>
      <c r="G16" s="23" t="s">
        <v>15</v>
      </c>
      <c r="H16" s="23" t="s">
        <v>40</v>
      </c>
      <c r="I16" s="23" t="s">
        <v>23</v>
      </c>
      <c r="J16" s="24" t="s">
        <v>41</v>
      </c>
      <c r="K16" s="24" t="s">
        <v>41</v>
      </c>
      <c r="L16" s="24" t="s">
        <v>41</v>
      </c>
      <c r="M16" s="24" t="s">
        <v>41</v>
      </c>
    </row>
  </sheetData>
  <sheetProtection/>
  <mergeCells count="9">
    <mergeCell ref="A1:M1"/>
    <mergeCell ref="M5:M7"/>
    <mergeCell ref="A5:A7"/>
    <mergeCell ref="D5:D7"/>
    <mergeCell ref="E5:E7"/>
    <mergeCell ref="F5:F7"/>
    <mergeCell ref="G5:G7"/>
    <mergeCell ref="H5:H7"/>
    <mergeCell ref="I5:I7"/>
  </mergeCells>
  <printOptions/>
  <pageMargins left="0.2916666666666667" right="0" top="0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115" zoomScaleNormal="85" zoomScalePageLayoutView="115" workbookViewId="0" topLeftCell="C1">
      <selection activeCell="I4" sqref="I4"/>
    </sheetView>
  </sheetViews>
  <sheetFormatPr defaultColWidth="9.140625" defaultRowHeight="15"/>
  <cols>
    <col min="1" max="1" width="3.7109375" style="31" customWidth="1"/>
    <col min="2" max="2" width="10.8515625" style="31" customWidth="1"/>
    <col min="3" max="3" width="34.8515625" style="33" customWidth="1"/>
    <col min="4" max="4" width="5.57421875" style="31" customWidth="1"/>
    <col min="5" max="5" width="10.28125" style="31" customWidth="1"/>
    <col min="6" max="6" width="11.421875" style="31" customWidth="1"/>
    <col min="7" max="7" width="19.28125" style="31" customWidth="1"/>
    <col min="8" max="8" width="14.00390625" style="33" customWidth="1"/>
    <col min="9" max="9" width="20.57421875" style="31" customWidth="1"/>
    <col min="10" max="10" width="9.8515625" style="31" customWidth="1"/>
    <col min="11" max="11" width="10.140625" style="31" customWidth="1"/>
    <col min="12" max="12" width="12.00390625" style="32" customWidth="1"/>
    <col min="13" max="13" width="16.28125" style="32" customWidth="1"/>
    <col min="14" max="16384" width="9.140625" style="32" customWidth="1"/>
  </cols>
  <sheetData>
    <row r="1" spans="2:13" ht="15.75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1:13" ht="64.5" customHeight="1">
      <c r="A3" s="34" t="s">
        <v>1</v>
      </c>
      <c r="B3" s="34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4" t="s">
        <v>10</v>
      </c>
      <c r="K3" s="34" t="s">
        <v>5</v>
      </c>
      <c r="L3" s="34" t="s">
        <v>6</v>
      </c>
      <c r="M3" s="34" t="s">
        <v>7</v>
      </c>
    </row>
    <row r="4" spans="1:13" s="39" customFormat="1" ht="66.75" customHeight="1">
      <c r="A4" s="35">
        <v>1</v>
      </c>
      <c r="B4" s="35" t="s">
        <v>11</v>
      </c>
      <c r="C4" s="35" t="s">
        <v>12</v>
      </c>
      <c r="D4" s="36" t="s">
        <v>13</v>
      </c>
      <c r="E4" s="37">
        <v>2.01</v>
      </c>
      <c r="F4" s="36" t="s">
        <v>14</v>
      </c>
      <c r="G4" s="35" t="s">
        <v>15</v>
      </c>
      <c r="H4" s="35" t="s">
        <v>16</v>
      </c>
      <c r="I4" s="35" t="str">
        <f>I5</f>
        <v>Публичное акционерное Общество "Северное" (ПАО "Северное");                                                                 ИНН 5053040768</v>
      </c>
      <c r="J4" s="38" t="s">
        <v>17</v>
      </c>
      <c r="K4" s="36">
        <v>2.35</v>
      </c>
      <c r="L4" s="36" t="s">
        <v>18</v>
      </c>
      <c r="M4" s="35" t="s">
        <v>19</v>
      </c>
    </row>
    <row r="5" spans="1:13" s="39" customFormat="1" ht="32.25" customHeight="1">
      <c r="A5" s="78">
        <v>2</v>
      </c>
      <c r="B5" s="40" t="s">
        <v>11</v>
      </c>
      <c r="C5" s="41" t="s">
        <v>20</v>
      </c>
      <c r="D5" s="81" t="s">
        <v>13</v>
      </c>
      <c r="E5" s="84">
        <v>4.5</v>
      </c>
      <c r="F5" s="81" t="s">
        <v>14</v>
      </c>
      <c r="G5" s="78" t="s">
        <v>21</v>
      </c>
      <c r="H5" s="78" t="s">
        <v>22</v>
      </c>
      <c r="I5" s="87" t="s">
        <v>23</v>
      </c>
      <c r="J5" s="38" t="s">
        <v>17</v>
      </c>
      <c r="K5" s="36">
        <v>7.08</v>
      </c>
      <c r="L5" s="36" t="s">
        <v>18</v>
      </c>
      <c r="M5" s="77" t="s">
        <v>19</v>
      </c>
    </row>
    <row r="6" spans="1:13" s="39" customFormat="1" ht="45.75" customHeight="1">
      <c r="A6" s="79"/>
      <c r="B6" s="40" t="s">
        <v>11</v>
      </c>
      <c r="C6" s="41" t="s">
        <v>24</v>
      </c>
      <c r="D6" s="82"/>
      <c r="E6" s="85"/>
      <c r="F6" s="82"/>
      <c r="G6" s="79"/>
      <c r="H6" s="79"/>
      <c r="I6" s="88"/>
      <c r="J6" s="36" t="s">
        <v>17</v>
      </c>
      <c r="K6" s="36">
        <v>6.68</v>
      </c>
      <c r="L6" s="36" t="s">
        <v>18</v>
      </c>
      <c r="M6" s="77"/>
    </row>
    <row r="7" spans="1:13" s="39" customFormat="1" ht="19.5" customHeight="1">
      <c r="A7" s="80"/>
      <c r="B7" s="40" t="s">
        <v>11</v>
      </c>
      <c r="C7" s="42" t="s">
        <v>25</v>
      </c>
      <c r="D7" s="83"/>
      <c r="E7" s="86"/>
      <c r="F7" s="83"/>
      <c r="G7" s="80"/>
      <c r="H7" s="80"/>
      <c r="I7" s="89"/>
      <c r="J7" s="36" t="s">
        <v>17</v>
      </c>
      <c r="K7" s="36">
        <v>1.07</v>
      </c>
      <c r="L7" s="36" t="s">
        <v>18</v>
      </c>
      <c r="M7" s="77"/>
    </row>
    <row r="8" spans="1:13" s="39" customFormat="1" ht="58.5" customHeight="1">
      <c r="A8" s="35">
        <v>3</v>
      </c>
      <c r="B8" s="35" t="s">
        <v>11</v>
      </c>
      <c r="C8" s="43" t="s">
        <v>26</v>
      </c>
      <c r="D8" s="36" t="s">
        <v>13</v>
      </c>
      <c r="E8" s="37">
        <v>1</v>
      </c>
      <c r="F8" s="36" t="s">
        <v>14</v>
      </c>
      <c r="G8" s="35" t="s">
        <v>15</v>
      </c>
      <c r="H8" s="35" t="s">
        <v>27</v>
      </c>
      <c r="I8" s="35" t="s">
        <v>23</v>
      </c>
      <c r="J8" s="36" t="s">
        <v>17</v>
      </c>
      <c r="K8" s="36">
        <v>0.58</v>
      </c>
      <c r="L8" s="36" t="s">
        <v>18</v>
      </c>
      <c r="M8" s="35" t="s">
        <v>19</v>
      </c>
    </row>
    <row r="9" spans="1:13" s="39" customFormat="1" ht="58.5" customHeight="1">
      <c r="A9" s="35">
        <v>4</v>
      </c>
      <c r="B9" s="35" t="s">
        <v>11</v>
      </c>
      <c r="C9" s="35" t="s">
        <v>28</v>
      </c>
      <c r="D9" s="36" t="s">
        <v>13</v>
      </c>
      <c r="E9" s="35" t="s">
        <v>29</v>
      </c>
      <c r="F9" s="36" t="s">
        <v>14</v>
      </c>
      <c r="G9" s="35" t="s">
        <v>15</v>
      </c>
      <c r="H9" s="35" t="s">
        <v>30</v>
      </c>
      <c r="I9" s="35" t="s">
        <v>23</v>
      </c>
      <c r="J9" s="36" t="s">
        <v>17</v>
      </c>
      <c r="K9" s="35" t="s">
        <v>31</v>
      </c>
      <c r="L9" s="36" t="s">
        <v>18</v>
      </c>
      <c r="M9" s="35" t="s">
        <v>19</v>
      </c>
    </row>
    <row r="10" spans="1:13" s="39" customFormat="1" ht="58.5" customHeight="1">
      <c r="A10" s="35">
        <v>5</v>
      </c>
      <c r="B10" s="35" t="s">
        <v>11</v>
      </c>
      <c r="C10" s="35" t="s">
        <v>32</v>
      </c>
      <c r="D10" s="36" t="s">
        <v>13</v>
      </c>
      <c r="E10" s="36">
        <v>1.73</v>
      </c>
      <c r="F10" s="36" t="s">
        <v>14</v>
      </c>
      <c r="G10" s="35" t="s">
        <v>15</v>
      </c>
      <c r="H10" s="35" t="s">
        <v>33</v>
      </c>
      <c r="I10" s="35" t="s">
        <v>23</v>
      </c>
      <c r="J10" s="36" t="s">
        <v>17</v>
      </c>
      <c r="K10" s="36">
        <v>1.74</v>
      </c>
      <c r="L10" s="36" t="s">
        <v>18</v>
      </c>
      <c r="M10" s="35" t="s">
        <v>19</v>
      </c>
    </row>
    <row r="11" spans="1:13" s="39" customFormat="1" ht="58.5" customHeight="1">
      <c r="A11" s="35">
        <v>6</v>
      </c>
      <c r="B11" s="35" t="s">
        <v>11</v>
      </c>
      <c r="C11" s="35" t="s">
        <v>34</v>
      </c>
      <c r="D11" s="36" t="s">
        <v>13</v>
      </c>
      <c r="E11" s="36">
        <v>2.12</v>
      </c>
      <c r="F11" s="36" t="s">
        <v>14</v>
      </c>
      <c r="G11" s="35" t="s">
        <v>15</v>
      </c>
      <c r="H11" s="35" t="s">
        <v>33</v>
      </c>
      <c r="I11" s="35" t="s">
        <v>23</v>
      </c>
      <c r="J11" s="36" t="s">
        <v>17</v>
      </c>
      <c r="K11" s="36">
        <v>2.27</v>
      </c>
      <c r="L11" s="36" t="s">
        <v>18</v>
      </c>
      <c r="M11" s="35" t="s">
        <v>19</v>
      </c>
    </row>
    <row r="12" spans="1:13" s="39" customFormat="1" ht="58.5" customHeight="1">
      <c r="A12" s="35">
        <v>7</v>
      </c>
      <c r="B12" s="35" t="s">
        <v>11</v>
      </c>
      <c r="C12" s="40" t="s">
        <v>35</v>
      </c>
      <c r="D12" s="36" t="s">
        <v>13</v>
      </c>
      <c r="E12" s="36">
        <v>3.34</v>
      </c>
      <c r="F12" s="36" t="s">
        <v>14</v>
      </c>
      <c r="G12" s="35" t="s">
        <v>15</v>
      </c>
      <c r="H12" s="35" t="s">
        <v>16</v>
      </c>
      <c r="I12" s="35" t="s">
        <v>23</v>
      </c>
      <c r="J12" s="36" t="s">
        <v>17</v>
      </c>
      <c r="K12" s="36">
        <v>3.81</v>
      </c>
      <c r="L12" s="36" t="s">
        <v>18</v>
      </c>
      <c r="M12" s="35" t="s">
        <v>19</v>
      </c>
    </row>
    <row r="13" spans="1:13" s="39" customFormat="1" ht="58.5" customHeight="1">
      <c r="A13" s="36">
        <v>8</v>
      </c>
      <c r="B13" s="35" t="s">
        <v>11</v>
      </c>
      <c r="C13" s="35" t="s">
        <v>36</v>
      </c>
      <c r="D13" s="36" t="s">
        <v>13</v>
      </c>
      <c r="E13" s="36">
        <v>1.97</v>
      </c>
      <c r="F13" s="36" t="s">
        <v>14</v>
      </c>
      <c r="G13" s="35" t="s">
        <v>15</v>
      </c>
      <c r="H13" s="35" t="s">
        <v>33</v>
      </c>
      <c r="I13" s="35" t="s">
        <v>23</v>
      </c>
      <c r="J13" s="36" t="s">
        <v>17</v>
      </c>
      <c r="K13" s="36">
        <v>2.23</v>
      </c>
      <c r="L13" s="36" t="s">
        <v>18</v>
      </c>
      <c r="M13" s="35" t="s">
        <v>19</v>
      </c>
    </row>
    <row r="14" spans="1:13" s="39" customFormat="1" ht="58.5" customHeight="1">
      <c r="A14" s="36">
        <v>9</v>
      </c>
      <c r="B14" s="35" t="s">
        <v>11</v>
      </c>
      <c r="C14" s="40" t="s">
        <v>37</v>
      </c>
      <c r="D14" s="36" t="s">
        <v>13</v>
      </c>
      <c r="E14" s="36">
        <v>0.17</v>
      </c>
      <c r="F14" s="36" t="s">
        <v>14</v>
      </c>
      <c r="G14" s="35" t="s">
        <v>15</v>
      </c>
      <c r="H14" s="35" t="s">
        <v>38</v>
      </c>
      <c r="I14" s="35" t="s">
        <v>23</v>
      </c>
      <c r="J14" s="36" t="s">
        <v>17</v>
      </c>
      <c r="K14" s="36">
        <v>0.94</v>
      </c>
      <c r="L14" s="36" t="s">
        <v>18</v>
      </c>
      <c r="M14" s="35" t="s">
        <v>19</v>
      </c>
    </row>
    <row r="15" spans="1:13" s="39" customFormat="1" ht="58.5" customHeight="1">
      <c r="A15" s="36">
        <v>10</v>
      </c>
      <c r="B15" s="35" t="s">
        <v>11</v>
      </c>
      <c r="C15" s="35" t="s">
        <v>39</v>
      </c>
      <c r="D15" s="36" t="s">
        <v>13</v>
      </c>
      <c r="E15" s="36">
        <v>6.84</v>
      </c>
      <c r="F15" s="36" t="s">
        <v>14</v>
      </c>
      <c r="G15" s="35" t="s">
        <v>15</v>
      </c>
      <c r="H15" s="35" t="s">
        <v>40</v>
      </c>
      <c r="I15" s="35" t="s">
        <v>23</v>
      </c>
      <c r="J15" s="36" t="s">
        <v>41</v>
      </c>
      <c r="K15" s="36" t="s">
        <v>41</v>
      </c>
      <c r="L15" s="36" t="s">
        <v>41</v>
      </c>
      <c r="M15" s="36" t="s">
        <v>41</v>
      </c>
    </row>
  </sheetData>
  <sheetProtection/>
  <mergeCells count="9">
    <mergeCell ref="B1:M1"/>
    <mergeCell ref="M5:M7"/>
    <mergeCell ref="A5:A7"/>
    <mergeCell ref="D5:D7"/>
    <mergeCell ref="E5:E7"/>
    <mergeCell ref="F5:F7"/>
    <mergeCell ref="G5:G7"/>
    <mergeCell ref="H5:H7"/>
    <mergeCell ref="I5:I7"/>
  </mergeCells>
  <printOptions/>
  <pageMargins left="0.2916666666666667" right="0" top="0" bottom="0" header="0" footer="0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4"/>
  <sheetViews>
    <sheetView view="pageLayout" zoomScale="115" zoomScalePageLayoutView="115" workbookViewId="0" topLeftCell="C1">
      <selection activeCell="I4" sqref="I4"/>
    </sheetView>
  </sheetViews>
  <sheetFormatPr defaultColWidth="9.140625" defaultRowHeight="15"/>
  <cols>
    <col min="1" max="1" width="3.57421875" style="20" customWidth="1"/>
    <col min="2" max="2" width="10.7109375" style="20" customWidth="1"/>
    <col min="3" max="3" width="34.57421875" style="20" customWidth="1"/>
    <col min="4" max="4" width="7.7109375" style="20" customWidth="1"/>
    <col min="5" max="5" width="10.421875" style="20" customWidth="1"/>
    <col min="6" max="6" width="11.00390625" style="20" customWidth="1"/>
    <col min="7" max="7" width="18.421875" style="20" customWidth="1"/>
    <col min="8" max="8" width="13.7109375" style="20" customWidth="1"/>
    <col min="9" max="9" width="21.8515625" style="20" customWidth="1"/>
    <col min="10" max="10" width="9.57421875" style="21" customWidth="1"/>
    <col min="11" max="11" width="9.7109375" style="20" customWidth="1"/>
    <col min="12" max="12" width="11.140625" style="20" customWidth="1"/>
    <col min="13" max="13" width="17.7109375" style="20" customWidth="1"/>
    <col min="14" max="14" width="9.140625" style="21" customWidth="1"/>
    <col min="15" max="16384" width="9.140625" style="21" customWidth="1"/>
  </cols>
  <sheetData>
    <row r="1" spans="2:13" ht="18.75" customHeight="1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ht="13.5" customHeight="1"/>
    <row r="3" spans="1:13" ht="80.25" customHeight="1">
      <c r="A3" s="22" t="s">
        <v>1</v>
      </c>
      <c r="B3" s="22" t="s">
        <v>2</v>
      </c>
      <c r="C3" s="22" t="s">
        <v>3</v>
      </c>
      <c r="D3" s="22" t="s">
        <v>55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5</v>
      </c>
      <c r="L3" s="22" t="s">
        <v>6</v>
      </c>
      <c r="M3" s="22" t="s">
        <v>7</v>
      </c>
    </row>
    <row r="4" spans="1:13" s="27" customFormat="1" ht="62.25" customHeight="1">
      <c r="A4" s="28">
        <v>1</v>
      </c>
      <c r="B4" s="28" t="s">
        <v>11</v>
      </c>
      <c r="C4" s="28" t="s">
        <v>12</v>
      </c>
      <c r="D4" s="57" t="s">
        <v>13</v>
      </c>
      <c r="E4" s="57">
        <v>1.68</v>
      </c>
      <c r="F4" s="57" t="s">
        <v>14</v>
      </c>
      <c r="G4" s="28" t="s">
        <v>21</v>
      </c>
      <c r="H4" s="57" t="s">
        <v>16</v>
      </c>
      <c r="I4" s="58" t="str">
        <f>I5</f>
        <v>Публичное акционерное Общество "Северное" (ПАО "Северное");                                                                 ИНН 5053040768</v>
      </c>
      <c r="J4" s="24" t="s">
        <v>17</v>
      </c>
      <c r="K4" s="24">
        <v>0.41</v>
      </c>
      <c r="L4" s="24" t="s">
        <v>18</v>
      </c>
      <c r="M4" s="28" t="s">
        <v>19</v>
      </c>
    </row>
    <row r="5" spans="1:13" s="27" customFormat="1" ht="36.75" customHeight="1">
      <c r="A5" s="103">
        <f>SUM(A4)+1</f>
        <v>2</v>
      </c>
      <c r="B5" s="28" t="s">
        <v>11</v>
      </c>
      <c r="C5" s="8" t="s">
        <v>20</v>
      </c>
      <c r="D5" s="106" t="s">
        <v>13</v>
      </c>
      <c r="E5" s="106">
        <f>3.23+0.15</f>
        <v>3.38</v>
      </c>
      <c r="F5" s="106" t="s">
        <v>14</v>
      </c>
      <c r="G5" s="103" t="s">
        <v>21</v>
      </c>
      <c r="H5" s="103" t="s">
        <v>22</v>
      </c>
      <c r="I5" s="109" t="s">
        <v>23</v>
      </c>
      <c r="J5" s="59" t="s">
        <v>17</v>
      </c>
      <c r="K5" s="26">
        <f>0.27+0.4+0.61+0.29+0.21+0.32+1.95+0.85+0.93+0.35+0.93+0.56+0.59</f>
        <v>8.259999999999998</v>
      </c>
      <c r="L5" s="24" t="s">
        <v>18</v>
      </c>
      <c r="M5" s="103" t="s">
        <v>19</v>
      </c>
    </row>
    <row r="6" spans="1:13" s="27" customFormat="1" ht="48.75" customHeight="1">
      <c r="A6" s="104"/>
      <c r="B6" s="28" t="s">
        <v>11</v>
      </c>
      <c r="C6" s="8" t="s">
        <v>24</v>
      </c>
      <c r="D6" s="107"/>
      <c r="E6" s="107"/>
      <c r="F6" s="107"/>
      <c r="G6" s="104"/>
      <c r="H6" s="104"/>
      <c r="I6" s="110"/>
      <c r="J6" s="24" t="s">
        <v>17</v>
      </c>
      <c r="K6" s="24">
        <f>2.22+1.68+0+2.48+1.46+0.41</f>
        <v>8.25</v>
      </c>
      <c r="L6" s="24" t="s">
        <v>18</v>
      </c>
      <c r="M6" s="104"/>
    </row>
    <row r="7" spans="1:13" s="27" customFormat="1" ht="25.5" customHeight="1">
      <c r="A7" s="105"/>
      <c r="B7" s="28" t="s">
        <v>11</v>
      </c>
      <c r="C7" s="9" t="s">
        <v>25</v>
      </c>
      <c r="D7" s="108"/>
      <c r="E7" s="108"/>
      <c r="F7" s="108"/>
      <c r="G7" s="105"/>
      <c r="H7" s="105"/>
      <c r="I7" s="111"/>
      <c r="J7" s="24" t="s">
        <v>17</v>
      </c>
      <c r="K7" s="24">
        <v>0.53</v>
      </c>
      <c r="L7" s="24" t="s">
        <v>18</v>
      </c>
      <c r="M7" s="105"/>
    </row>
    <row r="8" spans="1:13" s="27" customFormat="1" ht="68.25" customHeight="1">
      <c r="A8" s="29">
        <v>3</v>
      </c>
      <c r="B8" s="28" t="s">
        <v>11</v>
      </c>
      <c r="C8" s="29" t="s">
        <v>52</v>
      </c>
      <c r="D8" s="60" t="s">
        <v>13</v>
      </c>
      <c r="E8" s="60">
        <v>0.75</v>
      </c>
      <c r="F8" s="60" t="s">
        <v>14</v>
      </c>
      <c r="G8" s="61" t="s">
        <v>21</v>
      </c>
      <c r="H8" s="60" t="s">
        <v>27</v>
      </c>
      <c r="I8" s="61" t="str">
        <f>I5</f>
        <v>Публичное акционерное Общество "Северное" (ПАО "Северное");                                                                 ИНН 5053040768</v>
      </c>
      <c r="J8" s="26" t="s">
        <v>17</v>
      </c>
      <c r="K8" s="62">
        <v>0.61</v>
      </c>
      <c r="L8" s="24" t="s">
        <v>18</v>
      </c>
      <c r="M8" s="28" t="s">
        <v>19</v>
      </c>
    </row>
    <row r="9" spans="1:13" s="27" customFormat="1" ht="65.25" customHeight="1">
      <c r="A9" s="29">
        <v>4</v>
      </c>
      <c r="B9" s="28" t="s">
        <v>11</v>
      </c>
      <c r="C9" s="29" t="s">
        <v>26</v>
      </c>
      <c r="D9" s="60" t="s">
        <v>13</v>
      </c>
      <c r="E9" s="60">
        <v>0.46</v>
      </c>
      <c r="F9" s="60" t="s">
        <v>14</v>
      </c>
      <c r="G9" s="61" t="s">
        <v>21</v>
      </c>
      <c r="H9" s="60" t="s">
        <v>27</v>
      </c>
      <c r="I9" s="63" t="str">
        <f>I8</f>
        <v>Публичное акционерное Общество "Северное" (ПАО "Северное");                                                                 ИНН 5053040768</v>
      </c>
      <c r="J9" s="26" t="s">
        <v>17</v>
      </c>
      <c r="K9" s="62">
        <v>0.85</v>
      </c>
      <c r="L9" s="24" t="s">
        <v>18</v>
      </c>
      <c r="M9" s="28" t="s">
        <v>19</v>
      </c>
    </row>
    <row r="10" spans="1:13" s="27" customFormat="1" ht="66" customHeight="1">
      <c r="A10" s="29">
        <v>5</v>
      </c>
      <c r="B10" s="28" t="s">
        <v>11</v>
      </c>
      <c r="C10" s="61" t="s">
        <v>34</v>
      </c>
      <c r="D10" s="28" t="s">
        <v>13</v>
      </c>
      <c r="E10" s="64">
        <v>3.6</v>
      </c>
      <c r="F10" s="57" t="s">
        <v>14</v>
      </c>
      <c r="G10" s="28" t="s">
        <v>21</v>
      </c>
      <c r="H10" s="28" t="s">
        <v>33</v>
      </c>
      <c r="I10" s="63" t="str">
        <f>I9</f>
        <v>Публичное акционерное Общество "Северное" (ПАО "Северное");                                                                 ИНН 5053040768</v>
      </c>
      <c r="J10" s="24" t="s">
        <v>17</v>
      </c>
      <c r="K10" s="24">
        <v>2.13</v>
      </c>
      <c r="L10" s="24" t="s">
        <v>18</v>
      </c>
      <c r="M10" s="28" t="s">
        <v>19</v>
      </c>
    </row>
    <row r="11" spans="1:13" s="27" customFormat="1" ht="68.25" customHeight="1">
      <c r="A11" s="29">
        <v>6</v>
      </c>
      <c r="B11" s="28" t="s">
        <v>11</v>
      </c>
      <c r="C11" s="28" t="s">
        <v>35</v>
      </c>
      <c r="D11" s="61" t="s">
        <v>13</v>
      </c>
      <c r="E11" s="60">
        <v>2.26</v>
      </c>
      <c r="F11" s="60" t="s">
        <v>14</v>
      </c>
      <c r="G11" s="61" t="s">
        <v>21</v>
      </c>
      <c r="H11" s="63" t="s">
        <v>16</v>
      </c>
      <c r="I11" s="63" t="str">
        <f>I10</f>
        <v>Публичное акционерное Общество "Северное" (ПАО "Северное");                                                                 ИНН 5053040768</v>
      </c>
      <c r="J11" s="26" t="s">
        <v>17</v>
      </c>
      <c r="K11" s="62">
        <v>3.99</v>
      </c>
      <c r="L11" s="24" t="s">
        <v>18</v>
      </c>
      <c r="M11" s="28" t="s">
        <v>19</v>
      </c>
    </row>
    <row r="12" spans="1:13" s="27" customFormat="1" ht="66.75" customHeight="1">
      <c r="A12" s="29">
        <v>7</v>
      </c>
      <c r="B12" s="28" t="s">
        <v>11</v>
      </c>
      <c r="C12" s="28" t="s">
        <v>56</v>
      </c>
      <c r="D12" s="28" t="s">
        <v>13</v>
      </c>
      <c r="E12" s="57">
        <v>6.55</v>
      </c>
      <c r="F12" s="57" t="s">
        <v>14</v>
      </c>
      <c r="G12" s="28" t="s">
        <v>21</v>
      </c>
      <c r="H12" s="28" t="s">
        <v>33</v>
      </c>
      <c r="I12" s="63" t="str">
        <f>I11</f>
        <v>Публичное акционерное Общество "Северное" (ПАО "Северное");                                                                 ИНН 5053040768</v>
      </c>
      <c r="J12" s="24" t="s">
        <v>17</v>
      </c>
      <c r="K12" s="24">
        <v>1.19</v>
      </c>
      <c r="L12" s="24" t="s">
        <v>18</v>
      </c>
      <c r="M12" s="28" t="s">
        <v>19</v>
      </c>
    </row>
    <row r="13" spans="1:13" s="27" customFormat="1" ht="66" customHeight="1">
      <c r="A13" s="28">
        <v>8</v>
      </c>
      <c r="B13" s="28" t="s">
        <v>11</v>
      </c>
      <c r="C13" s="28" t="s">
        <v>37</v>
      </c>
      <c r="D13" s="28" t="s">
        <v>13</v>
      </c>
      <c r="E13" s="57">
        <v>1.21</v>
      </c>
      <c r="F13" s="57" t="s">
        <v>14</v>
      </c>
      <c r="G13" s="28" t="s">
        <v>21</v>
      </c>
      <c r="H13" s="28" t="s">
        <v>38</v>
      </c>
      <c r="I13" s="58" t="str">
        <f>I12</f>
        <v>Публичное акционерное Общество "Северное" (ПАО "Северное");                                                                 ИНН 5053040768</v>
      </c>
      <c r="J13" s="24" t="s">
        <v>17</v>
      </c>
      <c r="K13" s="24">
        <f>0.06+0.32</f>
        <v>0.38</v>
      </c>
      <c r="L13" s="24" t="s">
        <v>18</v>
      </c>
      <c r="M13" s="28" t="s">
        <v>19</v>
      </c>
    </row>
    <row r="14" spans="1:13" s="65" customFormat="1" ht="67.5" customHeight="1">
      <c r="A14" s="28">
        <v>9</v>
      </c>
      <c r="B14" s="28" t="s">
        <v>11</v>
      </c>
      <c r="C14" s="28" t="s">
        <v>39</v>
      </c>
      <c r="D14" s="28" t="s">
        <v>13</v>
      </c>
      <c r="E14" s="57">
        <v>5.44</v>
      </c>
      <c r="F14" s="57" t="s">
        <v>14</v>
      </c>
      <c r="G14" s="28" t="s">
        <v>21</v>
      </c>
      <c r="H14" s="28" t="s">
        <v>40</v>
      </c>
      <c r="I14" s="58" t="str">
        <f>I13</f>
        <v>Публичное акционерное Общество "Северное" (ПАО "Северное");                                                                 ИНН 5053040768</v>
      </c>
      <c r="J14" s="24" t="s">
        <v>17</v>
      </c>
      <c r="K14" s="24" t="s">
        <v>41</v>
      </c>
      <c r="L14" s="24" t="s">
        <v>41</v>
      </c>
      <c r="M14" s="28" t="s">
        <v>41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4"/>
  <sheetViews>
    <sheetView view="pageLayout" zoomScale="0" zoomScalePageLayoutView="0" workbookViewId="0" topLeftCell="A1">
      <selection activeCell="I4" sqref="I4"/>
    </sheetView>
  </sheetViews>
  <sheetFormatPr defaultColWidth="9.140625" defaultRowHeight="15"/>
  <cols>
    <col min="1" max="1" width="3.57421875" style="1" customWidth="1"/>
    <col min="2" max="2" width="10.7109375" style="1" customWidth="1"/>
    <col min="3" max="3" width="34.57421875" style="1" customWidth="1"/>
    <col min="4" max="4" width="7.7109375" style="1" customWidth="1"/>
    <col min="5" max="5" width="10.421875" style="1" customWidth="1"/>
    <col min="6" max="6" width="11.00390625" style="1" customWidth="1"/>
    <col min="7" max="7" width="18.421875" style="1" customWidth="1"/>
    <col min="8" max="8" width="13.7109375" style="1" customWidth="1"/>
    <col min="9" max="9" width="21.8515625" style="1" customWidth="1"/>
    <col min="10" max="10" width="9.57421875" style="2" customWidth="1"/>
    <col min="11" max="11" width="9.7109375" style="1" customWidth="1"/>
    <col min="12" max="12" width="11.140625" style="1" customWidth="1"/>
    <col min="13" max="13" width="17.7109375" style="1" customWidth="1"/>
    <col min="14" max="14" width="9.140625" style="2" customWidth="1"/>
    <col min="15" max="16384" width="9.140625" style="2" customWidth="1"/>
  </cols>
  <sheetData>
    <row r="1" spans="2:13" ht="18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ht="9" customHeight="1"/>
    <row r="3" spans="1:13" ht="80.25" customHeight="1">
      <c r="A3" s="3" t="s">
        <v>1</v>
      </c>
      <c r="B3" s="3" t="s">
        <v>2</v>
      </c>
      <c r="C3" s="3" t="s">
        <v>3</v>
      </c>
      <c r="D3" s="3" t="s">
        <v>55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5</v>
      </c>
      <c r="L3" s="3" t="s">
        <v>6</v>
      </c>
      <c r="M3" s="3" t="s">
        <v>7</v>
      </c>
    </row>
    <row r="4" spans="1:13" s="6" customFormat="1" ht="63.75" customHeight="1">
      <c r="A4" s="7">
        <v>1</v>
      </c>
      <c r="B4" s="7" t="s">
        <v>11</v>
      </c>
      <c r="C4" s="7" t="s">
        <v>12</v>
      </c>
      <c r="D4" s="11" t="s">
        <v>13</v>
      </c>
      <c r="E4" s="11">
        <v>1.68</v>
      </c>
      <c r="F4" s="11" t="s">
        <v>14</v>
      </c>
      <c r="G4" s="7" t="s">
        <v>21</v>
      </c>
      <c r="H4" s="11" t="s">
        <v>16</v>
      </c>
      <c r="I4" s="12" t="str">
        <f>I5</f>
        <v>Публичное акционерное Общество "Северное" (ПАО "Северное");                                                                 ИНН 5053040768</v>
      </c>
      <c r="J4" s="4" t="s">
        <v>17</v>
      </c>
      <c r="K4" s="4">
        <v>0.41</v>
      </c>
      <c r="L4" s="4" t="s">
        <v>18</v>
      </c>
      <c r="M4" s="7" t="s">
        <v>19</v>
      </c>
    </row>
    <row r="5" spans="1:13" s="6" customFormat="1" ht="37.5" customHeight="1">
      <c r="A5" s="67">
        <f>SUM(A4)+1</f>
        <v>2</v>
      </c>
      <c r="B5" s="7" t="s">
        <v>11</v>
      </c>
      <c r="C5" s="8" t="s">
        <v>20</v>
      </c>
      <c r="D5" s="70" t="s">
        <v>13</v>
      </c>
      <c r="E5" s="70">
        <f>3.23+0.15</f>
        <v>3.38</v>
      </c>
      <c r="F5" s="70" t="s">
        <v>14</v>
      </c>
      <c r="G5" s="67" t="s">
        <v>21</v>
      </c>
      <c r="H5" s="67" t="s">
        <v>22</v>
      </c>
      <c r="I5" s="73" t="s">
        <v>23</v>
      </c>
      <c r="J5" s="13" t="s">
        <v>17</v>
      </c>
      <c r="K5" s="5">
        <f>0.27+0.4+0.61+0.29+0.21+0.32+1.95+0.85+0.93+0.35+0.93+0.56+0.59</f>
        <v>8.259999999999998</v>
      </c>
      <c r="L5" s="4" t="s">
        <v>18</v>
      </c>
      <c r="M5" s="67" t="s">
        <v>19</v>
      </c>
    </row>
    <row r="6" spans="1:13" s="6" customFormat="1" ht="48.75" customHeight="1">
      <c r="A6" s="68"/>
      <c r="B6" s="7" t="s">
        <v>11</v>
      </c>
      <c r="C6" s="8" t="s">
        <v>24</v>
      </c>
      <c r="D6" s="71"/>
      <c r="E6" s="71"/>
      <c r="F6" s="71"/>
      <c r="G6" s="68"/>
      <c r="H6" s="68"/>
      <c r="I6" s="74"/>
      <c r="J6" s="4" t="s">
        <v>17</v>
      </c>
      <c r="K6" s="4">
        <f>2.22+1.68+0+2.48+1.46+0.41</f>
        <v>8.25</v>
      </c>
      <c r="L6" s="4" t="s">
        <v>18</v>
      </c>
      <c r="M6" s="68"/>
    </row>
    <row r="7" spans="1:13" s="6" customFormat="1" ht="26.25" customHeight="1">
      <c r="A7" s="69"/>
      <c r="B7" s="7" t="s">
        <v>11</v>
      </c>
      <c r="C7" s="9" t="s">
        <v>25</v>
      </c>
      <c r="D7" s="72"/>
      <c r="E7" s="72"/>
      <c r="F7" s="72"/>
      <c r="G7" s="69"/>
      <c r="H7" s="69"/>
      <c r="I7" s="75"/>
      <c r="J7" s="4" t="s">
        <v>17</v>
      </c>
      <c r="K7" s="4">
        <v>0.53</v>
      </c>
      <c r="L7" s="4" t="s">
        <v>18</v>
      </c>
      <c r="M7" s="69"/>
    </row>
    <row r="8" spans="1:13" s="6" customFormat="1" ht="62.25" customHeight="1">
      <c r="A8" s="10">
        <v>3</v>
      </c>
      <c r="B8" s="7" t="s">
        <v>11</v>
      </c>
      <c r="C8" s="10" t="s">
        <v>52</v>
      </c>
      <c r="D8" s="14" t="s">
        <v>13</v>
      </c>
      <c r="E8" s="14">
        <v>0.75</v>
      </c>
      <c r="F8" s="14" t="s">
        <v>14</v>
      </c>
      <c r="G8" s="15" t="s">
        <v>21</v>
      </c>
      <c r="H8" s="14" t="s">
        <v>27</v>
      </c>
      <c r="I8" s="15" t="str">
        <f>I5</f>
        <v>Публичное акционерное Общество "Северное" (ПАО "Северное");                                                                 ИНН 5053040768</v>
      </c>
      <c r="J8" s="5" t="s">
        <v>17</v>
      </c>
      <c r="K8" s="16">
        <v>0.61</v>
      </c>
      <c r="L8" s="4" t="s">
        <v>18</v>
      </c>
      <c r="M8" s="7" t="s">
        <v>19</v>
      </c>
    </row>
    <row r="9" spans="1:13" s="6" customFormat="1" ht="62.25" customHeight="1">
      <c r="A9" s="10">
        <v>4</v>
      </c>
      <c r="B9" s="7" t="s">
        <v>11</v>
      </c>
      <c r="C9" s="10" t="s">
        <v>26</v>
      </c>
      <c r="D9" s="14" t="s">
        <v>13</v>
      </c>
      <c r="E9" s="14">
        <v>0.46</v>
      </c>
      <c r="F9" s="14" t="s">
        <v>14</v>
      </c>
      <c r="G9" s="15" t="s">
        <v>21</v>
      </c>
      <c r="H9" s="14" t="s">
        <v>27</v>
      </c>
      <c r="I9" s="17" t="str">
        <f>I8</f>
        <v>Публичное акционерное Общество "Северное" (ПАО "Северное");                                                                 ИНН 5053040768</v>
      </c>
      <c r="J9" s="5" t="s">
        <v>17</v>
      </c>
      <c r="K9" s="16">
        <v>0.85</v>
      </c>
      <c r="L9" s="4" t="s">
        <v>18</v>
      </c>
      <c r="M9" s="7" t="s">
        <v>19</v>
      </c>
    </row>
    <row r="10" spans="1:13" s="6" customFormat="1" ht="62.25" customHeight="1">
      <c r="A10" s="10">
        <v>5</v>
      </c>
      <c r="B10" s="7" t="s">
        <v>11</v>
      </c>
      <c r="C10" s="15" t="s">
        <v>34</v>
      </c>
      <c r="D10" s="7" t="s">
        <v>13</v>
      </c>
      <c r="E10" s="18">
        <v>3.6</v>
      </c>
      <c r="F10" s="11" t="s">
        <v>14</v>
      </c>
      <c r="G10" s="7" t="s">
        <v>21</v>
      </c>
      <c r="H10" s="7" t="s">
        <v>33</v>
      </c>
      <c r="I10" s="17" t="str">
        <f>I9</f>
        <v>Публичное акционерное Общество "Северное" (ПАО "Северное");                                                                 ИНН 5053040768</v>
      </c>
      <c r="J10" s="4" t="s">
        <v>17</v>
      </c>
      <c r="K10" s="4">
        <v>2.13</v>
      </c>
      <c r="L10" s="4" t="s">
        <v>18</v>
      </c>
      <c r="M10" s="7" t="s">
        <v>19</v>
      </c>
    </row>
    <row r="11" spans="1:13" s="6" customFormat="1" ht="62.25" customHeight="1">
      <c r="A11" s="10">
        <v>6</v>
      </c>
      <c r="B11" s="7" t="s">
        <v>11</v>
      </c>
      <c r="C11" s="7" t="s">
        <v>35</v>
      </c>
      <c r="D11" s="15" t="s">
        <v>13</v>
      </c>
      <c r="E11" s="14">
        <v>2.26</v>
      </c>
      <c r="F11" s="14" t="s">
        <v>14</v>
      </c>
      <c r="G11" s="15" t="s">
        <v>21</v>
      </c>
      <c r="H11" s="17" t="s">
        <v>16</v>
      </c>
      <c r="I11" s="17" t="str">
        <f>I10</f>
        <v>Публичное акционерное Общество "Северное" (ПАО "Северное");                                                                 ИНН 5053040768</v>
      </c>
      <c r="J11" s="5" t="s">
        <v>17</v>
      </c>
      <c r="K11" s="16">
        <v>3.99</v>
      </c>
      <c r="L11" s="4" t="s">
        <v>18</v>
      </c>
      <c r="M11" s="7" t="s">
        <v>19</v>
      </c>
    </row>
    <row r="12" spans="1:13" s="6" customFormat="1" ht="62.25" customHeight="1">
      <c r="A12" s="10">
        <v>7</v>
      </c>
      <c r="B12" s="7" t="s">
        <v>11</v>
      </c>
      <c r="C12" s="7" t="s">
        <v>56</v>
      </c>
      <c r="D12" s="7" t="s">
        <v>13</v>
      </c>
      <c r="E12" s="11">
        <v>6.55</v>
      </c>
      <c r="F12" s="11" t="s">
        <v>14</v>
      </c>
      <c r="G12" s="7" t="s">
        <v>21</v>
      </c>
      <c r="H12" s="7" t="s">
        <v>33</v>
      </c>
      <c r="I12" s="17" t="str">
        <f>I11</f>
        <v>Публичное акционерное Общество "Северное" (ПАО "Северное");                                                                 ИНН 5053040768</v>
      </c>
      <c r="J12" s="4" t="s">
        <v>17</v>
      </c>
      <c r="K12" s="4">
        <v>1.19</v>
      </c>
      <c r="L12" s="4" t="s">
        <v>18</v>
      </c>
      <c r="M12" s="7" t="s">
        <v>19</v>
      </c>
    </row>
    <row r="13" spans="1:13" s="6" customFormat="1" ht="62.25" customHeight="1">
      <c r="A13" s="7">
        <v>8</v>
      </c>
      <c r="B13" s="7" t="s">
        <v>11</v>
      </c>
      <c r="C13" s="7" t="s">
        <v>37</v>
      </c>
      <c r="D13" s="7" t="s">
        <v>13</v>
      </c>
      <c r="E13" s="11">
        <v>1.21</v>
      </c>
      <c r="F13" s="11" t="s">
        <v>14</v>
      </c>
      <c r="G13" s="7" t="s">
        <v>21</v>
      </c>
      <c r="H13" s="7" t="s">
        <v>38</v>
      </c>
      <c r="I13" s="12" t="str">
        <f>I12</f>
        <v>Публичное акционерное Общество "Северное" (ПАО "Северное");                                                                 ИНН 5053040768</v>
      </c>
      <c r="J13" s="4" t="s">
        <v>17</v>
      </c>
      <c r="K13" s="4">
        <f>0.06+0.32</f>
        <v>0.38</v>
      </c>
      <c r="L13" s="4" t="s">
        <v>18</v>
      </c>
      <c r="M13" s="7" t="s">
        <v>19</v>
      </c>
    </row>
    <row r="14" spans="1:13" s="19" customFormat="1" ht="62.25" customHeight="1">
      <c r="A14" s="7">
        <v>9</v>
      </c>
      <c r="B14" s="7" t="s">
        <v>11</v>
      </c>
      <c r="C14" s="7" t="s">
        <v>39</v>
      </c>
      <c r="D14" s="7" t="s">
        <v>13</v>
      </c>
      <c r="E14" s="11">
        <v>5.44</v>
      </c>
      <c r="F14" s="11" t="s">
        <v>14</v>
      </c>
      <c r="G14" s="7" t="s">
        <v>21</v>
      </c>
      <c r="H14" s="7" t="s">
        <v>40</v>
      </c>
      <c r="I14" s="12" t="str">
        <f>I13</f>
        <v>Публичное акционерное Общество "Северное" (ПАО "Северное");                                                                 ИНН 5053040768</v>
      </c>
      <c r="J14" s="4" t="s">
        <v>17</v>
      </c>
      <c r="K14" s="4" t="s">
        <v>41</v>
      </c>
      <c r="L14" s="4" t="s">
        <v>41</v>
      </c>
      <c r="M14" s="7" t="s">
        <v>41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4"/>
  <sheetViews>
    <sheetView view="pageLayout" zoomScale="0" zoomScalePageLayoutView="0" workbookViewId="0" topLeftCell="A1">
      <selection activeCell="I4" sqref="I4"/>
    </sheetView>
  </sheetViews>
  <sheetFormatPr defaultColWidth="9.140625" defaultRowHeight="15"/>
  <cols>
    <col min="1" max="1" width="3.57421875" style="1" customWidth="1"/>
    <col min="2" max="2" width="10.7109375" style="1" customWidth="1"/>
    <col min="3" max="3" width="34.57421875" style="1" customWidth="1"/>
    <col min="4" max="4" width="7.7109375" style="1" customWidth="1"/>
    <col min="5" max="5" width="10.421875" style="1" customWidth="1"/>
    <col min="6" max="6" width="11.00390625" style="1" customWidth="1"/>
    <col min="7" max="7" width="18.421875" style="1" customWidth="1"/>
    <col min="8" max="8" width="13.7109375" style="1" customWidth="1"/>
    <col min="9" max="9" width="21.8515625" style="1" customWidth="1"/>
    <col min="10" max="10" width="9.57421875" style="2" customWidth="1"/>
    <col min="11" max="11" width="9.7109375" style="1" customWidth="1"/>
    <col min="12" max="12" width="11.140625" style="1" customWidth="1"/>
    <col min="13" max="13" width="17.7109375" style="1" customWidth="1"/>
    <col min="14" max="14" width="9.140625" style="2" customWidth="1"/>
    <col min="15" max="16384" width="9.140625" style="2" customWidth="1"/>
  </cols>
  <sheetData>
    <row r="1" spans="2:13" ht="18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ht="13.5" customHeight="1"/>
    <row r="3" spans="1:13" ht="78" customHeight="1">
      <c r="A3" s="3" t="s">
        <v>1</v>
      </c>
      <c r="B3" s="3" t="s">
        <v>2</v>
      </c>
      <c r="C3" s="3" t="s">
        <v>3</v>
      </c>
      <c r="D3" s="3" t="s">
        <v>55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5</v>
      </c>
      <c r="L3" s="3" t="s">
        <v>6</v>
      </c>
      <c r="M3" s="3" t="s">
        <v>7</v>
      </c>
    </row>
    <row r="4" spans="1:13" s="6" customFormat="1" ht="66.75" customHeight="1">
      <c r="A4" s="7">
        <v>1</v>
      </c>
      <c r="B4" s="7" t="s">
        <v>11</v>
      </c>
      <c r="C4" s="7" t="s">
        <v>12</v>
      </c>
      <c r="D4" s="11" t="s">
        <v>13</v>
      </c>
      <c r="E4" s="11">
        <v>1.68</v>
      </c>
      <c r="F4" s="11" t="s">
        <v>14</v>
      </c>
      <c r="G4" s="7" t="s">
        <v>21</v>
      </c>
      <c r="H4" s="11" t="s">
        <v>16</v>
      </c>
      <c r="I4" s="12" t="str">
        <f>I5</f>
        <v>Публичное акционерное Общество "Северное" (ПАО "Северное");                                                                 ИНН 5053040768</v>
      </c>
      <c r="J4" s="4" t="s">
        <v>17</v>
      </c>
      <c r="K4" s="4">
        <v>0.41</v>
      </c>
      <c r="L4" s="4" t="s">
        <v>18</v>
      </c>
      <c r="M4" s="7" t="s">
        <v>19</v>
      </c>
    </row>
    <row r="5" spans="1:13" s="6" customFormat="1" ht="37.5" customHeight="1">
      <c r="A5" s="67">
        <f>SUM(A4)+1</f>
        <v>2</v>
      </c>
      <c r="B5" s="7" t="s">
        <v>11</v>
      </c>
      <c r="C5" s="8" t="s">
        <v>20</v>
      </c>
      <c r="D5" s="70" t="s">
        <v>13</v>
      </c>
      <c r="E5" s="70">
        <f>3.23+0.15</f>
        <v>3.38</v>
      </c>
      <c r="F5" s="70" t="s">
        <v>14</v>
      </c>
      <c r="G5" s="67" t="s">
        <v>21</v>
      </c>
      <c r="H5" s="67" t="s">
        <v>22</v>
      </c>
      <c r="I5" s="73" t="s">
        <v>23</v>
      </c>
      <c r="J5" s="13" t="s">
        <v>17</v>
      </c>
      <c r="K5" s="5">
        <f>0.27+0.4+0.61+0.29+0.21+0.32+1.95+0.85+0.93+0.35+0.93+0.56+0.59</f>
        <v>8.259999999999998</v>
      </c>
      <c r="L5" s="4" t="s">
        <v>18</v>
      </c>
      <c r="M5" s="67" t="s">
        <v>19</v>
      </c>
    </row>
    <row r="6" spans="1:13" s="6" customFormat="1" ht="48" customHeight="1">
      <c r="A6" s="68"/>
      <c r="B6" s="7" t="s">
        <v>11</v>
      </c>
      <c r="C6" s="8" t="s">
        <v>24</v>
      </c>
      <c r="D6" s="71"/>
      <c r="E6" s="71"/>
      <c r="F6" s="71"/>
      <c r="G6" s="68"/>
      <c r="H6" s="68"/>
      <c r="I6" s="74"/>
      <c r="J6" s="4" t="s">
        <v>17</v>
      </c>
      <c r="K6" s="4">
        <f>2.22+1.68+0+2.48+1.46+0.41</f>
        <v>8.25</v>
      </c>
      <c r="L6" s="4" t="s">
        <v>18</v>
      </c>
      <c r="M6" s="68"/>
    </row>
    <row r="7" spans="1:13" s="6" customFormat="1" ht="25.5" customHeight="1">
      <c r="A7" s="69"/>
      <c r="B7" s="7" t="s">
        <v>11</v>
      </c>
      <c r="C7" s="9" t="s">
        <v>25</v>
      </c>
      <c r="D7" s="72"/>
      <c r="E7" s="72"/>
      <c r="F7" s="72"/>
      <c r="G7" s="69"/>
      <c r="H7" s="69"/>
      <c r="I7" s="75"/>
      <c r="J7" s="4" t="s">
        <v>17</v>
      </c>
      <c r="K7" s="4">
        <v>0.53</v>
      </c>
      <c r="L7" s="4" t="s">
        <v>18</v>
      </c>
      <c r="M7" s="69"/>
    </row>
    <row r="8" spans="1:13" s="6" customFormat="1" ht="63" customHeight="1">
      <c r="A8" s="10">
        <v>3</v>
      </c>
      <c r="B8" s="7" t="s">
        <v>11</v>
      </c>
      <c r="C8" s="10" t="s">
        <v>52</v>
      </c>
      <c r="D8" s="14" t="s">
        <v>13</v>
      </c>
      <c r="E8" s="14">
        <v>0.75</v>
      </c>
      <c r="F8" s="14" t="s">
        <v>14</v>
      </c>
      <c r="G8" s="15" t="s">
        <v>21</v>
      </c>
      <c r="H8" s="14" t="s">
        <v>27</v>
      </c>
      <c r="I8" s="15" t="str">
        <f>I5</f>
        <v>Публичное акционерное Общество "Северное" (ПАО "Северное");                                                                 ИНН 5053040768</v>
      </c>
      <c r="J8" s="5" t="s">
        <v>17</v>
      </c>
      <c r="K8" s="16">
        <v>0.61</v>
      </c>
      <c r="L8" s="4" t="s">
        <v>18</v>
      </c>
      <c r="M8" s="7" t="s">
        <v>19</v>
      </c>
    </row>
    <row r="9" spans="1:13" s="6" customFormat="1" ht="63" customHeight="1">
      <c r="A9" s="10">
        <v>4</v>
      </c>
      <c r="B9" s="7" t="s">
        <v>11</v>
      </c>
      <c r="C9" s="10" t="s">
        <v>26</v>
      </c>
      <c r="D9" s="14" t="s">
        <v>13</v>
      </c>
      <c r="E9" s="14">
        <v>0.46</v>
      </c>
      <c r="F9" s="14" t="s">
        <v>14</v>
      </c>
      <c r="G9" s="15" t="s">
        <v>21</v>
      </c>
      <c r="H9" s="14" t="s">
        <v>27</v>
      </c>
      <c r="I9" s="17" t="str">
        <f>I8</f>
        <v>Публичное акционерное Общество "Северное" (ПАО "Северное");                                                                 ИНН 5053040768</v>
      </c>
      <c r="J9" s="5" t="s">
        <v>17</v>
      </c>
      <c r="K9" s="16">
        <v>0.85</v>
      </c>
      <c r="L9" s="4" t="s">
        <v>18</v>
      </c>
      <c r="M9" s="7" t="s">
        <v>19</v>
      </c>
    </row>
    <row r="10" spans="1:13" s="6" customFormat="1" ht="63" customHeight="1">
      <c r="A10" s="10">
        <v>5</v>
      </c>
      <c r="B10" s="7" t="s">
        <v>11</v>
      </c>
      <c r="C10" s="15" t="s">
        <v>34</v>
      </c>
      <c r="D10" s="7" t="s">
        <v>13</v>
      </c>
      <c r="E10" s="18">
        <v>3.6</v>
      </c>
      <c r="F10" s="11" t="s">
        <v>14</v>
      </c>
      <c r="G10" s="7" t="s">
        <v>21</v>
      </c>
      <c r="H10" s="7" t="s">
        <v>33</v>
      </c>
      <c r="I10" s="17" t="str">
        <f>I9</f>
        <v>Публичное акционерное Общество "Северное" (ПАО "Северное");                                                                 ИНН 5053040768</v>
      </c>
      <c r="J10" s="4" t="s">
        <v>17</v>
      </c>
      <c r="K10" s="4">
        <v>2.13</v>
      </c>
      <c r="L10" s="4" t="s">
        <v>18</v>
      </c>
      <c r="M10" s="7" t="s">
        <v>19</v>
      </c>
    </row>
    <row r="11" spans="1:13" s="6" customFormat="1" ht="63" customHeight="1">
      <c r="A11" s="10">
        <v>6</v>
      </c>
      <c r="B11" s="7" t="s">
        <v>11</v>
      </c>
      <c r="C11" s="7" t="s">
        <v>35</v>
      </c>
      <c r="D11" s="15" t="s">
        <v>13</v>
      </c>
      <c r="E11" s="14">
        <v>2.26</v>
      </c>
      <c r="F11" s="14" t="s">
        <v>14</v>
      </c>
      <c r="G11" s="15" t="s">
        <v>21</v>
      </c>
      <c r="H11" s="17" t="s">
        <v>16</v>
      </c>
      <c r="I11" s="17" t="str">
        <f>I10</f>
        <v>Публичное акционерное Общество "Северное" (ПАО "Северное");                                                                 ИНН 5053040768</v>
      </c>
      <c r="J11" s="5" t="s">
        <v>17</v>
      </c>
      <c r="K11" s="16">
        <v>3.99</v>
      </c>
      <c r="L11" s="4" t="s">
        <v>18</v>
      </c>
      <c r="M11" s="7" t="s">
        <v>19</v>
      </c>
    </row>
    <row r="12" spans="1:13" s="6" customFormat="1" ht="63" customHeight="1">
      <c r="A12" s="10">
        <v>7</v>
      </c>
      <c r="B12" s="7" t="s">
        <v>11</v>
      </c>
      <c r="C12" s="7" t="s">
        <v>56</v>
      </c>
      <c r="D12" s="7" t="s">
        <v>13</v>
      </c>
      <c r="E12" s="11">
        <v>6.55</v>
      </c>
      <c r="F12" s="11" t="s">
        <v>14</v>
      </c>
      <c r="G12" s="7" t="s">
        <v>21</v>
      </c>
      <c r="H12" s="7" t="s">
        <v>33</v>
      </c>
      <c r="I12" s="17" t="str">
        <f>I11</f>
        <v>Публичное акционерное Общество "Северное" (ПАО "Северное");                                                                 ИНН 5053040768</v>
      </c>
      <c r="J12" s="4" t="s">
        <v>17</v>
      </c>
      <c r="K12" s="4">
        <v>1.19</v>
      </c>
      <c r="L12" s="4" t="s">
        <v>18</v>
      </c>
      <c r="M12" s="7" t="s">
        <v>19</v>
      </c>
    </row>
    <row r="13" spans="1:13" s="6" customFormat="1" ht="63" customHeight="1">
      <c r="A13" s="7">
        <v>8</v>
      </c>
      <c r="B13" s="7" t="s">
        <v>11</v>
      </c>
      <c r="C13" s="7" t="s">
        <v>37</v>
      </c>
      <c r="D13" s="7" t="s">
        <v>13</v>
      </c>
      <c r="E13" s="11">
        <v>1.21</v>
      </c>
      <c r="F13" s="11" t="s">
        <v>14</v>
      </c>
      <c r="G13" s="7" t="s">
        <v>21</v>
      </c>
      <c r="H13" s="7" t="s">
        <v>38</v>
      </c>
      <c r="I13" s="12" t="str">
        <f>I12</f>
        <v>Публичное акционерное Общество "Северное" (ПАО "Северное");                                                                 ИНН 5053040768</v>
      </c>
      <c r="J13" s="4" t="s">
        <v>17</v>
      </c>
      <c r="K13" s="4">
        <f>0.06+0.32</f>
        <v>0.38</v>
      </c>
      <c r="L13" s="4" t="s">
        <v>18</v>
      </c>
      <c r="M13" s="7" t="s">
        <v>19</v>
      </c>
    </row>
    <row r="14" spans="1:13" s="19" customFormat="1" ht="63" customHeight="1">
      <c r="A14" s="7">
        <v>9</v>
      </c>
      <c r="B14" s="7" t="s">
        <v>11</v>
      </c>
      <c r="C14" s="7" t="s">
        <v>39</v>
      </c>
      <c r="D14" s="7" t="s">
        <v>13</v>
      </c>
      <c r="E14" s="11">
        <v>5.44</v>
      </c>
      <c r="F14" s="11" t="s">
        <v>14</v>
      </c>
      <c r="G14" s="7" t="s">
        <v>21</v>
      </c>
      <c r="H14" s="7" t="s">
        <v>40</v>
      </c>
      <c r="I14" s="12" t="str">
        <f>I13</f>
        <v>Публичное акционерное Общество "Северное" (ПАО "Северное");                                                                 ИНН 5053040768</v>
      </c>
      <c r="J14" s="4" t="s">
        <v>17</v>
      </c>
      <c r="K14" s="4" t="s">
        <v>41</v>
      </c>
      <c r="L14" s="4" t="s">
        <v>41</v>
      </c>
      <c r="M14" s="7" t="s">
        <v>41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4"/>
  <sheetViews>
    <sheetView view="pageLayout" zoomScale="0" zoomScalePageLayoutView="0" workbookViewId="0" topLeftCell="A1">
      <selection activeCell="I4" sqref="I4"/>
    </sheetView>
  </sheetViews>
  <sheetFormatPr defaultColWidth="9.140625" defaultRowHeight="15"/>
  <cols>
    <col min="1" max="1" width="3.57421875" style="20" customWidth="1"/>
    <col min="2" max="2" width="10.7109375" style="20" customWidth="1"/>
    <col min="3" max="3" width="34.57421875" style="20" customWidth="1"/>
    <col min="4" max="4" width="7.7109375" style="20" customWidth="1"/>
    <col min="5" max="5" width="10.421875" style="20" customWidth="1"/>
    <col min="6" max="6" width="11.00390625" style="20" customWidth="1"/>
    <col min="7" max="7" width="18.421875" style="20" customWidth="1"/>
    <col min="8" max="8" width="13.7109375" style="20" customWidth="1"/>
    <col min="9" max="9" width="21.8515625" style="20" customWidth="1"/>
    <col min="10" max="10" width="9.57421875" style="21" customWidth="1"/>
    <col min="11" max="11" width="9.7109375" style="20" customWidth="1"/>
    <col min="12" max="12" width="11.140625" style="20" customWidth="1"/>
    <col min="13" max="13" width="17.7109375" style="20" customWidth="1"/>
    <col min="14" max="14" width="9.140625" style="21" customWidth="1"/>
    <col min="15" max="16384" width="9.140625" style="21" customWidth="1"/>
  </cols>
  <sheetData>
    <row r="1" spans="2:13" ht="18.75" customHeight="1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ht="11.25" customHeight="1"/>
    <row r="3" spans="1:13" ht="76.5" customHeight="1">
      <c r="A3" s="22" t="s">
        <v>1</v>
      </c>
      <c r="B3" s="22" t="s">
        <v>2</v>
      </c>
      <c r="C3" s="22" t="s">
        <v>3</v>
      </c>
      <c r="D3" s="22" t="s">
        <v>55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5</v>
      </c>
      <c r="L3" s="22" t="s">
        <v>6</v>
      </c>
      <c r="M3" s="22" t="s">
        <v>7</v>
      </c>
    </row>
    <row r="4" spans="1:13" s="27" customFormat="1" ht="65.25" customHeight="1">
      <c r="A4" s="28">
        <v>1</v>
      </c>
      <c r="B4" s="28" t="s">
        <v>11</v>
      </c>
      <c r="C4" s="28" t="s">
        <v>12</v>
      </c>
      <c r="D4" s="57" t="s">
        <v>13</v>
      </c>
      <c r="E4" s="57">
        <v>1.29</v>
      </c>
      <c r="F4" s="57" t="s">
        <v>14</v>
      </c>
      <c r="G4" s="28" t="s">
        <v>21</v>
      </c>
      <c r="H4" s="57" t="s">
        <v>16</v>
      </c>
      <c r="I4" s="58" t="str">
        <f>I5</f>
        <v>Публичное акционерное Общество "Северное" (ПАО "Северное");                                                                 ИНН 5053040768</v>
      </c>
      <c r="J4" s="24" t="s">
        <v>17</v>
      </c>
      <c r="K4" s="24">
        <v>0.41</v>
      </c>
      <c r="L4" s="24" t="s">
        <v>18</v>
      </c>
      <c r="M4" s="28" t="s">
        <v>19</v>
      </c>
    </row>
    <row r="5" spans="1:13" s="27" customFormat="1" ht="37.5" customHeight="1">
      <c r="A5" s="103">
        <f>SUM(A4)+1</f>
        <v>2</v>
      </c>
      <c r="B5" s="28" t="s">
        <v>11</v>
      </c>
      <c r="C5" s="8" t="s">
        <v>20</v>
      </c>
      <c r="D5" s="106" t="s">
        <v>13</v>
      </c>
      <c r="E5" s="106">
        <f>3.23+0.15</f>
        <v>3.38</v>
      </c>
      <c r="F5" s="106" t="s">
        <v>14</v>
      </c>
      <c r="G5" s="103" t="s">
        <v>21</v>
      </c>
      <c r="H5" s="103" t="s">
        <v>22</v>
      </c>
      <c r="I5" s="109" t="s">
        <v>23</v>
      </c>
      <c r="J5" s="59" t="s">
        <v>17</v>
      </c>
      <c r="K5" s="26">
        <f>0.27+0.4+0.61+0.29+0.21+0.32+1.95+0.85+0.93+0.35+0.93+0.56+0.59</f>
        <v>8.259999999999998</v>
      </c>
      <c r="L5" s="24" t="s">
        <v>18</v>
      </c>
      <c r="M5" s="103" t="s">
        <v>19</v>
      </c>
    </row>
    <row r="6" spans="1:13" s="27" customFormat="1" ht="47.25" customHeight="1">
      <c r="A6" s="104"/>
      <c r="B6" s="28" t="s">
        <v>11</v>
      </c>
      <c r="C6" s="8" t="s">
        <v>24</v>
      </c>
      <c r="D6" s="107"/>
      <c r="E6" s="107"/>
      <c r="F6" s="107"/>
      <c r="G6" s="104"/>
      <c r="H6" s="104"/>
      <c r="I6" s="110"/>
      <c r="J6" s="24" t="s">
        <v>17</v>
      </c>
      <c r="K6" s="24">
        <f>2.22+1.68+0+2.48+1.46+0.41</f>
        <v>8.25</v>
      </c>
      <c r="L6" s="24" t="s">
        <v>18</v>
      </c>
      <c r="M6" s="104"/>
    </row>
    <row r="7" spans="1:13" s="27" customFormat="1" ht="24.75" customHeight="1">
      <c r="A7" s="105"/>
      <c r="B7" s="28" t="s">
        <v>11</v>
      </c>
      <c r="C7" s="9" t="s">
        <v>25</v>
      </c>
      <c r="D7" s="108"/>
      <c r="E7" s="108"/>
      <c r="F7" s="108"/>
      <c r="G7" s="105"/>
      <c r="H7" s="105"/>
      <c r="I7" s="111"/>
      <c r="J7" s="24" t="s">
        <v>17</v>
      </c>
      <c r="K7" s="24">
        <v>0.53</v>
      </c>
      <c r="L7" s="24" t="s">
        <v>18</v>
      </c>
      <c r="M7" s="105"/>
    </row>
    <row r="8" spans="1:13" s="27" customFormat="1" ht="61.5" customHeight="1">
      <c r="A8" s="29">
        <v>3</v>
      </c>
      <c r="B8" s="28" t="s">
        <v>11</v>
      </c>
      <c r="C8" s="29" t="s">
        <v>52</v>
      </c>
      <c r="D8" s="60" t="s">
        <v>13</v>
      </c>
      <c r="E8" s="60">
        <v>0.75</v>
      </c>
      <c r="F8" s="60" t="s">
        <v>14</v>
      </c>
      <c r="G8" s="61" t="s">
        <v>21</v>
      </c>
      <c r="H8" s="60" t="s">
        <v>27</v>
      </c>
      <c r="I8" s="61" t="str">
        <f>I5</f>
        <v>Публичное акционерное Общество "Северное" (ПАО "Северное");                                                                 ИНН 5053040768</v>
      </c>
      <c r="J8" s="26" t="s">
        <v>17</v>
      </c>
      <c r="K8" s="62">
        <v>0.61</v>
      </c>
      <c r="L8" s="24" t="s">
        <v>18</v>
      </c>
      <c r="M8" s="28" t="s">
        <v>19</v>
      </c>
    </row>
    <row r="9" spans="1:13" s="27" customFormat="1" ht="61.5" customHeight="1">
      <c r="A9" s="29">
        <v>4</v>
      </c>
      <c r="B9" s="28" t="s">
        <v>11</v>
      </c>
      <c r="C9" s="29" t="s">
        <v>26</v>
      </c>
      <c r="D9" s="60" t="s">
        <v>13</v>
      </c>
      <c r="E9" s="60">
        <v>0.46</v>
      </c>
      <c r="F9" s="60" t="s">
        <v>14</v>
      </c>
      <c r="G9" s="61" t="s">
        <v>21</v>
      </c>
      <c r="H9" s="60" t="s">
        <v>27</v>
      </c>
      <c r="I9" s="63" t="str">
        <f>I8</f>
        <v>Публичное акционерное Общество "Северное" (ПАО "Северное");                                                                 ИНН 5053040768</v>
      </c>
      <c r="J9" s="26" t="s">
        <v>17</v>
      </c>
      <c r="K9" s="62">
        <v>0.85</v>
      </c>
      <c r="L9" s="24" t="s">
        <v>18</v>
      </c>
      <c r="M9" s="28" t="s">
        <v>19</v>
      </c>
    </row>
    <row r="10" spans="1:13" s="27" customFormat="1" ht="61.5" customHeight="1">
      <c r="A10" s="29">
        <v>5</v>
      </c>
      <c r="B10" s="28" t="s">
        <v>11</v>
      </c>
      <c r="C10" s="61" t="s">
        <v>34</v>
      </c>
      <c r="D10" s="28" t="s">
        <v>13</v>
      </c>
      <c r="E10" s="64">
        <v>3.6</v>
      </c>
      <c r="F10" s="57" t="s">
        <v>14</v>
      </c>
      <c r="G10" s="28" t="s">
        <v>21</v>
      </c>
      <c r="H10" s="28" t="s">
        <v>33</v>
      </c>
      <c r="I10" s="63" t="str">
        <f>I9</f>
        <v>Публичное акционерное Общество "Северное" (ПАО "Северное");                                                                 ИНН 5053040768</v>
      </c>
      <c r="J10" s="24" t="s">
        <v>17</v>
      </c>
      <c r="K10" s="24">
        <v>2.13</v>
      </c>
      <c r="L10" s="24" t="s">
        <v>18</v>
      </c>
      <c r="M10" s="28" t="s">
        <v>19</v>
      </c>
    </row>
    <row r="11" spans="1:13" s="27" customFormat="1" ht="61.5" customHeight="1">
      <c r="A11" s="29">
        <v>6</v>
      </c>
      <c r="B11" s="28" t="s">
        <v>11</v>
      </c>
      <c r="C11" s="28" t="s">
        <v>35</v>
      </c>
      <c r="D11" s="61" t="s">
        <v>13</v>
      </c>
      <c r="E11" s="60">
        <v>2.26</v>
      </c>
      <c r="F11" s="60" t="s">
        <v>14</v>
      </c>
      <c r="G11" s="61" t="s">
        <v>21</v>
      </c>
      <c r="H11" s="63" t="s">
        <v>16</v>
      </c>
      <c r="I11" s="63" t="str">
        <f>I10</f>
        <v>Публичное акционерное Общество "Северное" (ПАО "Северное");                                                                 ИНН 5053040768</v>
      </c>
      <c r="J11" s="26" t="s">
        <v>17</v>
      </c>
      <c r="K11" s="62">
        <v>3.99</v>
      </c>
      <c r="L11" s="24" t="s">
        <v>18</v>
      </c>
      <c r="M11" s="28" t="s">
        <v>19</v>
      </c>
    </row>
    <row r="12" spans="1:13" s="27" customFormat="1" ht="61.5" customHeight="1">
      <c r="A12" s="29">
        <v>7</v>
      </c>
      <c r="B12" s="28" t="s">
        <v>11</v>
      </c>
      <c r="C12" s="28" t="s">
        <v>56</v>
      </c>
      <c r="D12" s="28" t="s">
        <v>13</v>
      </c>
      <c r="E12" s="57">
        <v>6.55</v>
      </c>
      <c r="F12" s="57" t="s">
        <v>14</v>
      </c>
      <c r="G12" s="28" t="s">
        <v>21</v>
      </c>
      <c r="H12" s="28" t="s">
        <v>33</v>
      </c>
      <c r="I12" s="63" t="str">
        <f>I11</f>
        <v>Публичное акционерное Общество "Северное" (ПАО "Северное");                                                                 ИНН 5053040768</v>
      </c>
      <c r="J12" s="24" t="s">
        <v>17</v>
      </c>
      <c r="K12" s="24">
        <v>1.19</v>
      </c>
      <c r="L12" s="24" t="s">
        <v>18</v>
      </c>
      <c r="M12" s="28" t="s">
        <v>19</v>
      </c>
    </row>
    <row r="13" spans="1:13" s="27" customFormat="1" ht="61.5" customHeight="1">
      <c r="A13" s="28">
        <v>8</v>
      </c>
      <c r="B13" s="28" t="s">
        <v>11</v>
      </c>
      <c r="C13" s="28" t="s">
        <v>37</v>
      </c>
      <c r="D13" s="28" t="s">
        <v>13</v>
      </c>
      <c r="E13" s="57">
        <v>1.21</v>
      </c>
      <c r="F13" s="57" t="s">
        <v>14</v>
      </c>
      <c r="G13" s="28" t="s">
        <v>21</v>
      </c>
      <c r="H13" s="28" t="s">
        <v>38</v>
      </c>
      <c r="I13" s="58" t="str">
        <f>I12</f>
        <v>Публичное акционерное Общество "Северное" (ПАО "Северное");                                                                 ИНН 5053040768</v>
      </c>
      <c r="J13" s="24" t="s">
        <v>17</v>
      </c>
      <c r="K13" s="24">
        <f>0.06+0.32</f>
        <v>0.38</v>
      </c>
      <c r="L13" s="24" t="s">
        <v>18</v>
      </c>
      <c r="M13" s="28" t="s">
        <v>19</v>
      </c>
    </row>
    <row r="14" spans="1:13" s="65" customFormat="1" ht="61.5" customHeight="1">
      <c r="A14" s="28">
        <v>9</v>
      </c>
      <c r="B14" s="28" t="s">
        <v>11</v>
      </c>
      <c r="C14" s="28" t="s">
        <v>39</v>
      </c>
      <c r="D14" s="28" t="s">
        <v>13</v>
      </c>
      <c r="E14" s="57">
        <v>5.44</v>
      </c>
      <c r="F14" s="57" t="s">
        <v>14</v>
      </c>
      <c r="G14" s="28" t="s">
        <v>21</v>
      </c>
      <c r="H14" s="28" t="s">
        <v>40</v>
      </c>
      <c r="I14" s="58" t="str">
        <f>I13</f>
        <v>Публичное акционерное Общество "Северное" (ПАО "Северное");                                                                 ИНН 5053040768</v>
      </c>
      <c r="J14" s="24" t="s">
        <v>17</v>
      </c>
      <c r="K14" s="24" t="s">
        <v>41</v>
      </c>
      <c r="L14" s="24" t="s">
        <v>41</v>
      </c>
      <c r="M14" s="28" t="s">
        <v>41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6"/>
  <sheetViews>
    <sheetView view="pageLayout" zoomScale="85" zoomScalePageLayoutView="85" workbookViewId="0" topLeftCell="A1">
      <selection activeCell="I4" sqref="I4"/>
    </sheetView>
  </sheetViews>
  <sheetFormatPr defaultColWidth="9.140625" defaultRowHeight="15"/>
  <cols>
    <col min="1" max="1" width="3.7109375" style="20" customWidth="1"/>
    <col min="2" max="2" width="10.8515625" style="20" customWidth="1"/>
    <col min="3" max="3" width="34.421875" style="30" customWidth="1"/>
    <col min="4" max="4" width="5.57421875" style="20" customWidth="1"/>
    <col min="5" max="5" width="9.7109375" style="20" customWidth="1"/>
    <col min="6" max="6" width="12.00390625" style="20" customWidth="1"/>
    <col min="7" max="7" width="22.140625" style="20" customWidth="1"/>
    <col min="8" max="8" width="14.00390625" style="30" customWidth="1"/>
    <col min="9" max="9" width="21.28125" style="20" customWidth="1"/>
    <col min="10" max="10" width="9.8515625" style="20" customWidth="1"/>
    <col min="11" max="11" width="9.7109375" style="20" customWidth="1"/>
    <col min="12" max="12" width="12.00390625" style="21" customWidth="1"/>
    <col min="13" max="13" width="18.00390625" style="21" customWidth="1"/>
    <col min="14" max="16384" width="9.140625" style="21" customWidth="1"/>
  </cols>
  <sheetData>
    <row r="1" spans="2:13" ht="24" customHeight="1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3" spans="1:13" ht="72.75" customHeight="1">
      <c r="A3" s="22" t="s">
        <v>1</v>
      </c>
      <c r="B3" s="22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2" t="s">
        <v>10</v>
      </c>
      <c r="K3" s="22" t="s">
        <v>5</v>
      </c>
      <c r="L3" s="22" t="s">
        <v>6</v>
      </c>
      <c r="M3" s="22" t="s">
        <v>7</v>
      </c>
    </row>
    <row r="4" spans="1:13" s="27" customFormat="1" ht="57" customHeight="1">
      <c r="A4" s="23" t="s">
        <v>54</v>
      </c>
      <c r="B4" s="23" t="s">
        <v>11</v>
      </c>
      <c r="C4" s="23" t="s">
        <v>12</v>
      </c>
      <c r="D4" s="24" t="s">
        <v>13</v>
      </c>
      <c r="E4" s="25">
        <v>1.69</v>
      </c>
      <c r="F4" s="24" t="s">
        <v>14</v>
      </c>
      <c r="G4" s="23" t="s">
        <v>15</v>
      </c>
      <c r="H4" s="23" t="s">
        <v>16</v>
      </c>
      <c r="I4" s="23" t="str">
        <f>I5</f>
        <v>Публичное акционерное Общество "Северное" (ПАО "Северное");                                                                 ИНН 5053040768</v>
      </c>
      <c r="J4" s="26" t="s">
        <v>17</v>
      </c>
      <c r="K4" s="24">
        <v>2.19</v>
      </c>
      <c r="L4" s="24" t="s">
        <v>18</v>
      </c>
      <c r="M4" s="23" t="s">
        <v>19</v>
      </c>
    </row>
    <row r="5" spans="1:13" s="27" customFormat="1" ht="36" customHeight="1">
      <c r="A5" s="103">
        <v>2</v>
      </c>
      <c r="B5" s="28" t="s">
        <v>11</v>
      </c>
      <c r="C5" s="8" t="s">
        <v>20</v>
      </c>
      <c r="D5" s="106" t="s">
        <v>13</v>
      </c>
      <c r="E5" s="106">
        <v>3.27</v>
      </c>
      <c r="F5" s="106" t="s">
        <v>14</v>
      </c>
      <c r="G5" s="103" t="s">
        <v>21</v>
      </c>
      <c r="H5" s="103" t="s">
        <v>22</v>
      </c>
      <c r="I5" s="109" t="s">
        <v>23</v>
      </c>
      <c r="J5" s="26" t="s">
        <v>17</v>
      </c>
      <c r="K5" s="24">
        <v>6.29</v>
      </c>
      <c r="L5" s="24" t="s">
        <v>18</v>
      </c>
      <c r="M5" s="102" t="s">
        <v>19</v>
      </c>
    </row>
    <row r="6" spans="1:13" s="27" customFormat="1" ht="51" customHeight="1">
      <c r="A6" s="104"/>
      <c r="B6" s="28" t="s">
        <v>11</v>
      </c>
      <c r="C6" s="8" t="s">
        <v>24</v>
      </c>
      <c r="D6" s="107"/>
      <c r="E6" s="107"/>
      <c r="F6" s="107"/>
      <c r="G6" s="104"/>
      <c r="H6" s="104"/>
      <c r="I6" s="110"/>
      <c r="J6" s="24" t="s">
        <v>17</v>
      </c>
      <c r="K6" s="24">
        <v>6.22</v>
      </c>
      <c r="L6" s="24" t="s">
        <v>18</v>
      </c>
      <c r="M6" s="102"/>
    </row>
    <row r="7" spans="1:13" s="27" customFormat="1" ht="24.75" customHeight="1">
      <c r="A7" s="105"/>
      <c r="B7" s="28" t="s">
        <v>11</v>
      </c>
      <c r="C7" s="9" t="s">
        <v>25</v>
      </c>
      <c r="D7" s="108"/>
      <c r="E7" s="108"/>
      <c r="F7" s="108"/>
      <c r="G7" s="105"/>
      <c r="H7" s="105"/>
      <c r="I7" s="111"/>
      <c r="J7" s="24" t="s">
        <v>17</v>
      </c>
      <c r="K7" s="24">
        <v>0.99</v>
      </c>
      <c r="L7" s="24" t="s">
        <v>18</v>
      </c>
      <c r="M7" s="102"/>
    </row>
    <row r="8" spans="1:13" s="27" customFormat="1" ht="62.25" customHeight="1">
      <c r="A8" s="23" t="s">
        <v>53</v>
      </c>
      <c r="B8" s="23" t="s">
        <v>11</v>
      </c>
      <c r="C8" s="29" t="s">
        <v>52</v>
      </c>
      <c r="D8" s="24" t="s">
        <v>13</v>
      </c>
      <c r="E8" s="24">
        <v>0.27</v>
      </c>
      <c r="F8" s="24" t="s">
        <v>14</v>
      </c>
      <c r="G8" s="23" t="s">
        <v>15</v>
      </c>
      <c r="H8" s="23" t="s">
        <v>27</v>
      </c>
      <c r="I8" s="23" t="s">
        <v>23</v>
      </c>
      <c r="J8" s="24" t="s">
        <v>17</v>
      </c>
      <c r="K8" s="24">
        <v>0.28</v>
      </c>
      <c r="L8" s="24" t="s">
        <v>18</v>
      </c>
      <c r="M8" s="23" t="s">
        <v>19</v>
      </c>
    </row>
    <row r="9" spans="1:13" s="27" customFormat="1" ht="62.25" customHeight="1">
      <c r="A9" s="23" t="s">
        <v>51</v>
      </c>
      <c r="B9" s="23" t="s">
        <v>11</v>
      </c>
      <c r="C9" s="29" t="s">
        <v>26</v>
      </c>
      <c r="D9" s="24" t="s">
        <v>13</v>
      </c>
      <c r="E9" s="24">
        <v>0.63</v>
      </c>
      <c r="F9" s="24" t="s">
        <v>14</v>
      </c>
      <c r="G9" s="23" t="s">
        <v>15</v>
      </c>
      <c r="H9" s="23" t="s">
        <v>27</v>
      </c>
      <c r="I9" s="23" t="s">
        <v>23</v>
      </c>
      <c r="J9" s="24" t="s">
        <v>17</v>
      </c>
      <c r="K9" s="24">
        <v>0.54</v>
      </c>
      <c r="L9" s="24" t="s">
        <v>18</v>
      </c>
      <c r="M9" s="23" t="s">
        <v>19</v>
      </c>
    </row>
    <row r="10" spans="1:13" s="27" customFormat="1" ht="62.25" customHeight="1">
      <c r="A10" s="23" t="s">
        <v>50</v>
      </c>
      <c r="B10" s="23" t="s">
        <v>11</v>
      </c>
      <c r="C10" s="23" t="s">
        <v>28</v>
      </c>
      <c r="D10" s="24" t="s">
        <v>13</v>
      </c>
      <c r="E10" s="23" t="s">
        <v>49</v>
      </c>
      <c r="F10" s="24" t="s">
        <v>14</v>
      </c>
      <c r="G10" s="23" t="s">
        <v>15</v>
      </c>
      <c r="H10" s="23" t="s">
        <v>30</v>
      </c>
      <c r="I10" s="23" t="s">
        <v>23</v>
      </c>
      <c r="J10" s="24" t="s">
        <v>17</v>
      </c>
      <c r="K10" s="23" t="s">
        <v>48</v>
      </c>
      <c r="L10" s="24" t="s">
        <v>18</v>
      </c>
      <c r="M10" s="23" t="s">
        <v>19</v>
      </c>
    </row>
    <row r="11" spans="1:13" s="27" customFormat="1" ht="62.25" customHeight="1">
      <c r="A11" s="23" t="s">
        <v>47</v>
      </c>
      <c r="B11" s="23" t="s">
        <v>11</v>
      </c>
      <c r="C11" s="23" t="s">
        <v>32</v>
      </c>
      <c r="D11" s="24" t="s">
        <v>13</v>
      </c>
      <c r="E11" s="24">
        <v>1.02</v>
      </c>
      <c r="F11" s="24" t="s">
        <v>14</v>
      </c>
      <c r="G11" s="23" t="s">
        <v>15</v>
      </c>
      <c r="H11" s="23" t="s">
        <v>33</v>
      </c>
      <c r="I11" s="23" t="s">
        <v>23</v>
      </c>
      <c r="J11" s="24" t="s">
        <v>17</v>
      </c>
      <c r="K11" s="24">
        <v>1.62</v>
      </c>
      <c r="L11" s="24" t="s">
        <v>18</v>
      </c>
      <c r="M11" s="23" t="s">
        <v>19</v>
      </c>
    </row>
    <row r="12" spans="1:13" s="27" customFormat="1" ht="62.25" customHeight="1">
      <c r="A12" s="23" t="s">
        <v>46</v>
      </c>
      <c r="B12" s="23" t="s">
        <v>11</v>
      </c>
      <c r="C12" s="23" t="s">
        <v>34</v>
      </c>
      <c r="D12" s="24" t="s">
        <v>13</v>
      </c>
      <c r="E12" s="24">
        <v>2.54</v>
      </c>
      <c r="F12" s="24" t="s">
        <v>14</v>
      </c>
      <c r="G12" s="23" t="s">
        <v>15</v>
      </c>
      <c r="H12" s="23" t="s">
        <v>33</v>
      </c>
      <c r="I12" s="23" t="s">
        <v>23</v>
      </c>
      <c r="J12" s="24" t="s">
        <v>17</v>
      </c>
      <c r="K12" s="24">
        <v>2.11</v>
      </c>
      <c r="L12" s="24" t="s">
        <v>18</v>
      </c>
      <c r="M12" s="23" t="s">
        <v>19</v>
      </c>
    </row>
    <row r="13" spans="1:13" s="27" customFormat="1" ht="62.25" customHeight="1">
      <c r="A13" s="23" t="s">
        <v>45</v>
      </c>
      <c r="B13" s="23" t="s">
        <v>11</v>
      </c>
      <c r="C13" s="28" t="s">
        <v>35</v>
      </c>
      <c r="D13" s="24" t="s">
        <v>13</v>
      </c>
      <c r="E13" s="24">
        <v>3.23</v>
      </c>
      <c r="F13" s="24" t="s">
        <v>14</v>
      </c>
      <c r="G13" s="23" t="s">
        <v>15</v>
      </c>
      <c r="H13" s="23" t="s">
        <v>16</v>
      </c>
      <c r="I13" s="23" t="s">
        <v>23</v>
      </c>
      <c r="J13" s="24" t="s">
        <v>17</v>
      </c>
      <c r="K13" s="24">
        <v>3.55</v>
      </c>
      <c r="L13" s="24" t="s">
        <v>18</v>
      </c>
      <c r="M13" s="23" t="s">
        <v>19</v>
      </c>
    </row>
    <row r="14" spans="1:13" s="27" customFormat="1" ht="62.25" customHeight="1">
      <c r="A14" s="24" t="s">
        <v>44</v>
      </c>
      <c r="B14" s="23" t="s">
        <v>11</v>
      </c>
      <c r="C14" s="23" t="s">
        <v>36</v>
      </c>
      <c r="D14" s="24" t="s">
        <v>13</v>
      </c>
      <c r="E14" s="24">
        <v>4.22</v>
      </c>
      <c r="F14" s="24" t="s">
        <v>14</v>
      </c>
      <c r="G14" s="23" t="s">
        <v>15</v>
      </c>
      <c r="H14" s="23" t="s">
        <v>33</v>
      </c>
      <c r="I14" s="23" t="s">
        <v>23</v>
      </c>
      <c r="J14" s="24" t="s">
        <v>17</v>
      </c>
      <c r="K14" s="24">
        <v>2.08</v>
      </c>
      <c r="L14" s="24" t="s">
        <v>18</v>
      </c>
      <c r="M14" s="23" t="s">
        <v>19</v>
      </c>
    </row>
    <row r="15" spans="1:13" s="27" customFormat="1" ht="62.25" customHeight="1">
      <c r="A15" s="24" t="s">
        <v>43</v>
      </c>
      <c r="B15" s="23" t="s">
        <v>11</v>
      </c>
      <c r="C15" s="28" t="s">
        <v>37</v>
      </c>
      <c r="D15" s="24" t="s">
        <v>13</v>
      </c>
      <c r="E15" s="24">
        <v>0.26</v>
      </c>
      <c r="F15" s="24" t="s">
        <v>14</v>
      </c>
      <c r="G15" s="23" t="s">
        <v>15</v>
      </c>
      <c r="H15" s="23" t="s">
        <v>38</v>
      </c>
      <c r="I15" s="23" t="s">
        <v>23</v>
      </c>
      <c r="J15" s="24" t="s">
        <v>17</v>
      </c>
      <c r="K15" s="24">
        <v>0.87</v>
      </c>
      <c r="L15" s="24" t="s">
        <v>18</v>
      </c>
      <c r="M15" s="23" t="s">
        <v>19</v>
      </c>
    </row>
    <row r="16" spans="1:13" s="27" customFormat="1" ht="62.25" customHeight="1">
      <c r="A16" s="24" t="s">
        <v>42</v>
      </c>
      <c r="B16" s="23" t="s">
        <v>11</v>
      </c>
      <c r="C16" s="23" t="s">
        <v>39</v>
      </c>
      <c r="D16" s="24" t="s">
        <v>13</v>
      </c>
      <c r="E16" s="24">
        <v>7.38</v>
      </c>
      <c r="F16" s="24" t="s">
        <v>14</v>
      </c>
      <c r="G16" s="23" t="s">
        <v>15</v>
      </c>
      <c r="H16" s="23" t="s">
        <v>40</v>
      </c>
      <c r="I16" s="23" t="s">
        <v>23</v>
      </c>
      <c r="J16" s="24" t="s">
        <v>41</v>
      </c>
      <c r="K16" s="24" t="s">
        <v>41</v>
      </c>
      <c r="L16" s="24" t="s">
        <v>41</v>
      </c>
      <c r="M16" s="24" t="s">
        <v>41</v>
      </c>
    </row>
  </sheetData>
  <sheetProtection/>
  <mergeCells count="9">
    <mergeCell ref="B1:M1"/>
    <mergeCell ref="M5:M7"/>
    <mergeCell ref="A5:A7"/>
    <mergeCell ref="D5:D7"/>
    <mergeCell ref="E5:E7"/>
    <mergeCell ref="F5:F7"/>
    <mergeCell ref="G5:G7"/>
    <mergeCell ref="H5:H7"/>
    <mergeCell ref="I5:I7"/>
  </mergeCells>
  <printOptions/>
  <pageMargins left="0.2916666666666667" right="0" top="0" bottom="0" header="0" footer="0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6"/>
  <sheetViews>
    <sheetView view="pageLayout" zoomScale="85" zoomScalePageLayoutView="85" workbookViewId="0" topLeftCell="A1">
      <selection activeCell="I4" sqref="I4"/>
    </sheetView>
  </sheetViews>
  <sheetFormatPr defaultColWidth="9.140625" defaultRowHeight="15"/>
  <cols>
    <col min="1" max="1" width="3.7109375" style="20" customWidth="1"/>
    <col min="2" max="2" width="10.8515625" style="20" customWidth="1"/>
    <col min="3" max="3" width="35.28125" style="30" customWidth="1"/>
    <col min="4" max="4" width="5.57421875" style="20" customWidth="1"/>
    <col min="5" max="5" width="9.7109375" style="20" customWidth="1"/>
    <col min="6" max="6" width="12.00390625" style="20" customWidth="1"/>
    <col min="7" max="7" width="23.57421875" style="20" customWidth="1"/>
    <col min="8" max="8" width="14.00390625" style="30" customWidth="1"/>
    <col min="9" max="9" width="21.28125" style="20" customWidth="1"/>
    <col min="10" max="10" width="9.8515625" style="20" customWidth="1"/>
    <col min="11" max="11" width="9.7109375" style="20" customWidth="1"/>
    <col min="12" max="12" width="12.00390625" style="21" customWidth="1"/>
    <col min="13" max="13" width="18.57421875" style="21" customWidth="1"/>
    <col min="14" max="16384" width="9.140625" style="21" customWidth="1"/>
  </cols>
  <sheetData>
    <row r="1" spans="2:13" ht="20.25" customHeight="1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ht="8.25" customHeight="1"/>
    <row r="3" spans="1:13" ht="78" customHeight="1">
      <c r="A3" s="22" t="s">
        <v>1</v>
      </c>
      <c r="B3" s="22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2" t="s">
        <v>10</v>
      </c>
      <c r="K3" s="22" t="s">
        <v>5</v>
      </c>
      <c r="L3" s="22" t="s">
        <v>6</v>
      </c>
      <c r="M3" s="22" t="s">
        <v>7</v>
      </c>
    </row>
    <row r="4" spans="1:13" s="27" customFormat="1" ht="58.5" customHeight="1">
      <c r="A4" s="23" t="s">
        <v>54</v>
      </c>
      <c r="B4" s="23" t="s">
        <v>11</v>
      </c>
      <c r="C4" s="23" t="s">
        <v>12</v>
      </c>
      <c r="D4" s="24" t="s">
        <v>13</v>
      </c>
      <c r="E4" s="25">
        <v>1.69</v>
      </c>
      <c r="F4" s="24" t="s">
        <v>14</v>
      </c>
      <c r="G4" s="23" t="s">
        <v>15</v>
      </c>
      <c r="H4" s="23" t="s">
        <v>16</v>
      </c>
      <c r="I4" s="23" t="str">
        <f>I5</f>
        <v>Публичное акционерное Общество "Северное" (ПАО "Северное");                                                                 ИНН 5053040768</v>
      </c>
      <c r="J4" s="26" t="s">
        <v>17</v>
      </c>
      <c r="K4" s="24">
        <v>2.19</v>
      </c>
      <c r="L4" s="24" t="s">
        <v>18</v>
      </c>
      <c r="M4" s="23" t="s">
        <v>19</v>
      </c>
    </row>
    <row r="5" spans="1:13" s="27" customFormat="1" ht="34.5" customHeight="1">
      <c r="A5" s="103">
        <v>2</v>
      </c>
      <c r="B5" s="28" t="s">
        <v>11</v>
      </c>
      <c r="C5" s="8" t="s">
        <v>20</v>
      </c>
      <c r="D5" s="106" t="s">
        <v>13</v>
      </c>
      <c r="E5" s="106">
        <v>3.27</v>
      </c>
      <c r="F5" s="106" t="s">
        <v>14</v>
      </c>
      <c r="G5" s="103" t="s">
        <v>21</v>
      </c>
      <c r="H5" s="103" t="s">
        <v>22</v>
      </c>
      <c r="I5" s="109" t="s">
        <v>23</v>
      </c>
      <c r="J5" s="26" t="s">
        <v>17</v>
      </c>
      <c r="K5" s="24">
        <v>6.29</v>
      </c>
      <c r="L5" s="24" t="s">
        <v>18</v>
      </c>
      <c r="M5" s="102" t="s">
        <v>19</v>
      </c>
    </row>
    <row r="6" spans="1:13" s="27" customFormat="1" ht="51" customHeight="1">
      <c r="A6" s="104"/>
      <c r="B6" s="28" t="s">
        <v>11</v>
      </c>
      <c r="C6" s="8" t="s">
        <v>24</v>
      </c>
      <c r="D6" s="107"/>
      <c r="E6" s="107"/>
      <c r="F6" s="107"/>
      <c r="G6" s="104"/>
      <c r="H6" s="104"/>
      <c r="I6" s="110"/>
      <c r="J6" s="24" t="s">
        <v>17</v>
      </c>
      <c r="K6" s="24">
        <v>6.22</v>
      </c>
      <c r="L6" s="24" t="s">
        <v>18</v>
      </c>
      <c r="M6" s="102"/>
    </row>
    <row r="7" spans="1:13" s="27" customFormat="1" ht="24.75" customHeight="1">
      <c r="A7" s="105"/>
      <c r="B7" s="28" t="s">
        <v>11</v>
      </c>
      <c r="C7" s="9" t="s">
        <v>25</v>
      </c>
      <c r="D7" s="108"/>
      <c r="E7" s="108"/>
      <c r="F7" s="108"/>
      <c r="G7" s="105"/>
      <c r="H7" s="105"/>
      <c r="I7" s="111"/>
      <c r="J7" s="24" t="s">
        <v>17</v>
      </c>
      <c r="K7" s="24">
        <v>0.99</v>
      </c>
      <c r="L7" s="24" t="s">
        <v>18</v>
      </c>
      <c r="M7" s="102"/>
    </row>
    <row r="8" spans="1:13" s="27" customFormat="1" ht="54" customHeight="1">
      <c r="A8" s="23" t="s">
        <v>53</v>
      </c>
      <c r="B8" s="23" t="s">
        <v>11</v>
      </c>
      <c r="C8" s="29" t="s">
        <v>52</v>
      </c>
      <c r="D8" s="24" t="s">
        <v>13</v>
      </c>
      <c r="E8" s="24">
        <v>0.27</v>
      </c>
      <c r="F8" s="24" t="s">
        <v>14</v>
      </c>
      <c r="G8" s="23" t="s">
        <v>15</v>
      </c>
      <c r="H8" s="23" t="s">
        <v>27</v>
      </c>
      <c r="I8" s="23" t="s">
        <v>23</v>
      </c>
      <c r="J8" s="24" t="s">
        <v>17</v>
      </c>
      <c r="K8" s="24">
        <v>0.28</v>
      </c>
      <c r="L8" s="24" t="s">
        <v>18</v>
      </c>
      <c r="M8" s="23" t="s">
        <v>19</v>
      </c>
    </row>
    <row r="9" spans="1:13" s="27" customFormat="1" ht="54" customHeight="1">
      <c r="A9" s="23" t="s">
        <v>51</v>
      </c>
      <c r="B9" s="23" t="s">
        <v>11</v>
      </c>
      <c r="C9" s="29" t="s">
        <v>26</v>
      </c>
      <c r="D9" s="24" t="s">
        <v>13</v>
      </c>
      <c r="E9" s="24">
        <v>0.63</v>
      </c>
      <c r="F9" s="24" t="s">
        <v>14</v>
      </c>
      <c r="G9" s="23" t="s">
        <v>15</v>
      </c>
      <c r="H9" s="23" t="s">
        <v>27</v>
      </c>
      <c r="I9" s="23" t="s">
        <v>23</v>
      </c>
      <c r="J9" s="24" t="s">
        <v>17</v>
      </c>
      <c r="K9" s="24">
        <v>0.54</v>
      </c>
      <c r="L9" s="24" t="s">
        <v>18</v>
      </c>
      <c r="M9" s="23" t="s">
        <v>19</v>
      </c>
    </row>
    <row r="10" spans="1:13" s="27" customFormat="1" ht="54" customHeight="1">
      <c r="A10" s="23" t="s">
        <v>50</v>
      </c>
      <c r="B10" s="23" t="s">
        <v>11</v>
      </c>
      <c r="C10" s="23" t="s">
        <v>28</v>
      </c>
      <c r="D10" s="24" t="s">
        <v>13</v>
      </c>
      <c r="E10" s="23" t="s">
        <v>49</v>
      </c>
      <c r="F10" s="24" t="s">
        <v>14</v>
      </c>
      <c r="G10" s="23" t="s">
        <v>15</v>
      </c>
      <c r="H10" s="23" t="s">
        <v>30</v>
      </c>
      <c r="I10" s="23" t="s">
        <v>23</v>
      </c>
      <c r="J10" s="24" t="s">
        <v>17</v>
      </c>
      <c r="K10" s="23" t="s">
        <v>48</v>
      </c>
      <c r="L10" s="24" t="s">
        <v>18</v>
      </c>
      <c r="M10" s="23" t="s">
        <v>19</v>
      </c>
    </row>
    <row r="11" spans="1:13" s="27" customFormat="1" ht="54" customHeight="1">
      <c r="A11" s="23" t="s">
        <v>47</v>
      </c>
      <c r="B11" s="23" t="s">
        <v>11</v>
      </c>
      <c r="C11" s="23" t="s">
        <v>32</v>
      </c>
      <c r="D11" s="24" t="s">
        <v>13</v>
      </c>
      <c r="E11" s="24">
        <v>1.02</v>
      </c>
      <c r="F11" s="24" t="s">
        <v>14</v>
      </c>
      <c r="G11" s="23" t="s">
        <v>15</v>
      </c>
      <c r="H11" s="23" t="s">
        <v>33</v>
      </c>
      <c r="I11" s="23" t="s">
        <v>23</v>
      </c>
      <c r="J11" s="24" t="s">
        <v>17</v>
      </c>
      <c r="K11" s="24">
        <v>1.62</v>
      </c>
      <c r="L11" s="24" t="s">
        <v>18</v>
      </c>
      <c r="M11" s="23" t="s">
        <v>19</v>
      </c>
    </row>
    <row r="12" spans="1:13" s="27" customFormat="1" ht="54" customHeight="1">
      <c r="A12" s="23" t="s">
        <v>46</v>
      </c>
      <c r="B12" s="23" t="s">
        <v>11</v>
      </c>
      <c r="C12" s="23" t="s">
        <v>34</v>
      </c>
      <c r="D12" s="24" t="s">
        <v>13</v>
      </c>
      <c r="E12" s="24">
        <v>2.54</v>
      </c>
      <c r="F12" s="24" t="s">
        <v>14</v>
      </c>
      <c r="G12" s="23" t="s">
        <v>15</v>
      </c>
      <c r="H12" s="23" t="s">
        <v>33</v>
      </c>
      <c r="I12" s="23" t="s">
        <v>23</v>
      </c>
      <c r="J12" s="24" t="s">
        <v>17</v>
      </c>
      <c r="K12" s="24">
        <v>2.11</v>
      </c>
      <c r="L12" s="24" t="s">
        <v>18</v>
      </c>
      <c r="M12" s="23" t="s">
        <v>19</v>
      </c>
    </row>
    <row r="13" spans="1:13" s="27" customFormat="1" ht="54" customHeight="1">
      <c r="A13" s="23" t="s">
        <v>45</v>
      </c>
      <c r="B13" s="23" t="s">
        <v>11</v>
      </c>
      <c r="C13" s="28" t="s">
        <v>35</v>
      </c>
      <c r="D13" s="24" t="s">
        <v>13</v>
      </c>
      <c r="E13" s="24">
        <v>3.23</v>
      </c>
      <c r="F13" s="24" t="s">
        <v>14</v>
      </c>
      <c r="G13" s="23" t="s">
        <v>15</v>
      </c>
      <c r="H13" s="23" t="s">
        <v>16</v>
      </c>
      <c r="I13" s="23" t="s">
        <v>23</v>
      </c>
      <c r="J13" s="24" t="s">
        <v>17</v>
      </c>
      <c r="K13" s="24">
        <v>3.55</v>
      </c>
      <c r="L13" s="24" t="s">
        <v>18</v>
      </c>
      <c r="M13" s="23" t="s">
        <v>19</v>
      </c>
    </row>
    <row r="14" spans="1:13" s="27" customFormat="1" ht="54" customHeight="1">
      <c r="A14" s="24" t="s">
        <v>44</v>
      </c>
      <c r="B14" s="23" t="s">
        <v>11</v>
      </c>
      <c r="C14" s="23" t="s">
        <v>36</v>
      </c>
      <c r="D14" s="24" t="s">
        <v>13</v>
      </c>
      <c r="E14" s="24">
        <v>4.22</v>
      </c>
      <c r="F14" s="24" t="s">
        <v>14</v>
      </c>
      <c r="G14" s="23" t="s">
        <v>15</v>
      </c>
      <c r="H14" s="23" t="s">
        <v>33</v>
      </c>
      <c r="I14" s="23" t="s">
        <v>23</v>
      </c>
      <c r="J14" s="24" t="s">
        <v>17</v>
      </c>
      <c r="K14" s="24">
        <v>2.08</v>
      </c>
      <c r="L14" s="24" t="s">
        <v>18</v>
      </c>
      <c r="M14" s="23" t="s">
        <v>19</v>
      </c>
    </row>
    <row r="15" spans="1:13" s="27" customFormat="1" ht="54" customHeight="1">
      <c r="A15" s="24" t="s">
        <v>43</v>
      </c>
      <c r="B15" s="23" t="s">
        <v>11</v>
      </c>
      <c r="C15" s="28" t="s">
        <v>37</v>
      </c>
      <c r="D15" s="24" t="s">
        <v>13</v>
      </c>
      <c r="E15" s="24">
        <v>0.26</v>
      </c>
      <c r="F15" s="24" t="s">
        <v>14</v>
      </c>
      <c r="G15" s="23" t="s">
        <v>15</v>
      </c>
      <c r="H15" s="23" t="s">
        <v>38</v>
      </c>
      <c r="I15" s="23" t="s">
        <v>23</v>
      </c>
      <c r="J15" s="24" t="s">
        <v>17</v>
      </c>
      <c r="K15" s="24">
        <v>0.87</v>
      </c>
      <c r="L15" s="24" t="s">
        <v>18</v>
      </c>
      <c r="M15" s="23" t="s">
        <v>19</v>
      </c>
    </row>
    <row r="16" spans="1:13" s="27" customFormat="1" ht="54.75" customHeight="1">
      <c r="A16" s="24" t="s">
        <v>42</v>
      </c>
      <c r="B16" s="23" t="s">
        <v>11</v>
      </c>
      <c r="C16" s="23" t="s">
        <v>39</v>
      </c>
      <c r="D16" s="24" t="s">
        <v>13</v>
      </c>
      <c r="E16" s="24">
        <v>7.38</v>
      </c>
      <c r="F16" s="24" t="s">
        <v>14</v>
      </c>
      <c r="G16" s="23" t="s">
        <v>15</v>
      </c>
      <c r="H16" s="23" t="s">
        <v>40</v>
      </c>
      <c r="I16" s="23" t="s">
        <v>23</v>
      </c>
      <c r="J16" s="24" t="s">
        <v>41</v>
      </c>
      <c r="K16" s="24" t="s">
        <v>41</v>
      </c>
      <c r="L16" s="24" t="s">
        <v>41</v>
      </c>
      <c r="M16" s="24" t="s">
        <v>41</v>
      </c>
    </row>
  </sheetData>
  <sheetProtection/>
  <mergeCells count="9">
    <mergeCell ref="B1:M1"/>
    <mergeCell ref="M5:M7"/>
    <mergeCell ref="A5:A7"/>
    <mergeCell ref="D5:D7"/>
    <mergeCell ref="E5:E7"/>
    <mergeCell ref="F5:F7"/>
    <mergeCell ref="G5:G7"/>
    <mergeCell ref="H5:H7"/>
    <mergeCell ref="I5:I7"/>
  </mergeCells>
  <printOptions/>
  <pageMargins left="0.2916666666666667" right="0" top="0" bottom="0" header="0" footer="0"/>
  <pageSetup horizontalDpi="600" verticalDpi="6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6"/>
  <sheetViews>
    <sheetView view="pageLayout" zoomScale="85" zoomScalePageLayoutView="85" workbookViewId="0" topLeftCell="A1">
      <selection activeCell="I4" sqref="I4"/>
    </sheetView>
  </sheetViews>
  <sheetFormatPr defaultColWidth="9.140625" defaultRowHeight="15"/>
  <cols>
    <col min="1" max="1" width="3.7109375" style="20" customWidth="1"/>
    <col min="2" max="2" width="10.8515625" style="20" customWidth="1"/>
    <col min="3" max="3" width="34.421875" style="30" customWidth="1"/>
    <col min="4" max="4" width="5.57421875" style="20" customWidth="1"/>
    <col min="5" max="5" width="9.7109375" style="20" customWidth="1"/>
    <col min="6" max="6" width="14.421875" style="20" customWidth="1"/>
    <col min="7" max="7" width="24.00390625" style="20" customWidth="1"/>
    <col min="8" max="8" width="14.00390625" style="30" customWidth="1"/>
    <col min="9" max="9" width="23.00390625" style="20" customWidth="1"/>
    <col min="10" max="10" width="9.8515625" style="20" customWidth="1"/>
    <col min="11" max="11" width="9.7109375" style="20" customWidth="1"/>
    <col min="12" max="12" width="12.00390625" style="21" customWidth="1"/>
    <col min="13" max="13" width="24.421875" style="21" customWidth="1"/>
    <col min="14" max="16384" width="9.140625" style="21" customWidth="1"/>
  </cols>
  <sheetData>
    <row r="1" spans="2:13" ht="21" customHeight="1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ht="9" customHeight="1"/>
    <row r="3" spans="1:13" ht="72" customHeight="1">
      <c r="A3" s="22" t="s">
        <v>1</v>
      </c>
      <c r="B3" s="22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2" t="s">
        <v>10</v>
      </c>
      <c r="K3" s="22" t="s">
        <v>5</v>
      </c>
      <c r="L3" s="22" t="s">
        <v>6</v>
      </c>
      <c r="M3" s="22" t="s">
        <v>7</v>
      </c>
    </row>
    <row r="4" spans="1:13" s="27" customFormat="1" ht="52.5" customHeight="1">
      <c r="A4" s="23" t="s">
        <v>54</v>
      </c>
      <c r="B4" s="23" t="s">
        <v>11</v>
      </c>
      <c r="C4" s="23" t="s">
        <v>12</v>
      </c>
      <c r="D4" s="24" t="s">
        <v>13</v>
      </c>
      <c r="E4" s="25">
        <v>1.69</v>
      </c>
      <c r="F4" s="24" t="s">
        <v>14</v>
      </c>
      <c r="G4" s="23" t="s">
        <v>15</v>
      </c>
      <c r="H4" s="23" t="s">
        <v>16</v>
      </c>
      <c r="I4" s="23" t="str">
        <f>I5</f>
        <v>Публичное акционерное Общество "Северное" (ПАО "Северное");                                                                 ИНН 5053040768</v>
      </c>
      <c r="J4" s="26" t="s">
        <v>17</v>
      </c>
      <c r="K4" s="24">
        <v>2.19</v>
      </c>
      <c r="L4" s="24" t="s">
        <v>18</v>
      </c>
      <c r="M4" s="23" t="s">
        <v>19</v>
      </c>
    </row>
    <row r="5" spans="1:13" s="27" customFormat="1" ht="34.5" customHeight="1">
      <c r="A5" s="103">
        <v>2</v>
      </c>
      <c r="B5" s="28" t="s">
        <v>11</v>
      </c>
      <c r="C5" s="8" t="s">
        <v>20</v>
      </c>
      <c r="D5" s="106" t="s">
        <v>13</v>
      </c>
      <c r="E5" s="106">
        <v>3.27</v>
      </c>
      <c r="F5" s="106" t="s">
        <v>14</v>
      </c>
      <c r="G5" s="103" t="s">
        <v>21</v>
      </c>
      <c r="H5" s="103" t="s">
        <v>22</v>
      </c>
      <c r="I5" s="109" t="s">
        <v>23</v>
      </c>
      <c r="J5" s="26" t="s">
        <v>17</v>
      </c>
      <c r="K5" s="24">
        <v>6.29</v>
      </c>
      <c r="L5" s="24" t="s">
        <v>18</v>
      </c>
      <c r="M5" s="102" t="s">
        <v>19</v>
      </c>
    </row>
    <row r="6" spans="1:13" s="27" customFormat="1" ht="46.5" customHeight="1">
      <c r="A6" s="104"/>
      <c r="B6" s="28" t="s">
        <v>11</v>
      </c>
      <c r="C6" s="8" t="s">
        <v>24</v>
      </c>
      <c r="D6" s="107"/>
      <c r="E6" s="107"/>
      <c r="F6" s="107"/>
      <c r="G6" s="104"/>
      <c r="H6" s="104"/>
      <c r="I6" s="110"/>
      <c r="J6" s="24" t="s">
        <v>17</v>
      </c>
      <c r="K6" s="24">
        <v>6.22</v>
      </c>
      <c r="L6" s="24" t="s">
        <v>18</v>
      </c>
      <c r="M6" s="102"/>
    </row>
    <row r="7" spans="1:13" s="27" customFormat="1" ht="23.25" customHeight="1">
      <c r="A7" s="105"/>
      <c r="B7" s="28" t="s">
        <v>11</v>
      </c>
      <c r="C7" s="9" t="s">
        <v>25</v>
      </c>
      <c r="D7" s="108"/>
      <c r="E7" s="108"/>
      <c r="F7" s="108"/>
      <c r="G7" s="105"/>
      <c r="H7" s="105"/>
      <c r="I7" s="111"/>
      <c r="J7" s="24" t="s">
        <v>17</v>
      </c>
      <c r="K7" s="24">
        <v>0.99</v>
      </c>
      <c r="L7" s="24" t="s">
        <v>18</v>
      </c>
      <c r="M7" s="102"/>
    </row>
    <row r="8" spans="1:13" s="27" customFormat="1" ht="60" customHeight="1">
      <c r="A8" s="23" t="s">
        <v>53</v>
      </c>
      <c r="B8" s="23" t="s">
        <v>11</v>
      </c>
      <c r="C8" s="29" t="s">
        <v>52</v>
      </c>
      <c r="D8" s="24" t="s">
        <v>13</v>
      </c>
      <c r="E8" s="24">
        <v>0.27</v>
      </c>
      <c r="F8" s="24" t="s">
        <v>14</v>
      </c>
      <c r="G8" s="23" t="s">
        <v>15</v>
      </c>
      <c r="H8" s="23" t="s">
        <v>27</v>
      </c>
      <c r="I8" s="23" t="s">
        <v>23</v>
      </c>
      <c r="J8" s="24" t="s">
        <v>17</v>
      </c>
      <c r="K8" s="24">
        <v>0.28</v>
      </c>
      <c r="L8" s="24" t="s">
        <v>18</v>
      </c>
      <c r="M8" s="23" t="s">
        <v>19</v>
      </c>
    </row>
    <row r="9" spans="1:13" s="27" customFormat="1" ht="60" customHeight="1">
      <c r="A9" s="23" t="s">
        <v>51</v>
      </c>
      <c r="B9" s="23" t="s">
        <v>11</v>
      </c>
      <c r="C9" s="29" t="s">
        <v>26</v>
      </c>
      <c r="D9" s="24" t="s">
        <v>13</v>
      </c>
      <c r="E9" s="24">
        <v>0.63</v>
      </c>
      <c r="F9" s="24" t="s">
        <v>14</v>
      </c>
      <c r="G9" s="23" t="s">
        <v>15</v>
      </c>
      <c r="H9" s="23" t="s">
        <v>27</v>
      </c>
      <c r="I9" s="23" t="s">
        <v>23</v>
      </c>
      <c r="J9" s="24" t="s">
        <v>17</v>
      </c>
      <c r="K9" s="24">
        <v>0.54</v>
      </c>
      <c r="L9" s="24" t="s">
        <v>18</v>
      </c>
      <c r="M9" s="23" t="s">
        <v>19</v>
      </c>
    </row>
    <row r="10" spans="1:13" s="27" customFormat="1" ht="60" customHeight="1">
      <c r="A10" s="23" t="s">
        <v>50</v>
      </c>
      <c r="B10" s="23" t="s">
        <v>11</v>
      </c>
      <c r="C10" s="23" t="s">
        <v>28</v>
      </c>
      <c r="D10" s="24" t="s">
        <v>13</v>
      </c>
      <c r="E10" s="23" t="s">
        <v>49</v>
      </c>
      <c r="F10" s="24" t="s">
        <v>14</v>
      </c>
      <c r="G10" s="23" t="s">
        <v>15</v>
      </c>
      <c r="H10" s="23" t="s">
        <v>30</v>
      </c>
      <c r="I10" s="23" t="s">
        <v>23</v>
      </c>
      <c r="J10" s="24" t="s">
        <v>17</v>
      </c>
      <c r="K10" s="23" t="s">
        <v>48</v>
      </c>
      <c r="L10" s="24" t="s">
        <v>18</v>
      </c>
      <c r="M10" s="23" t="s">
        <v>19</v>
      </c>
    </row>
    <row r="11" spans="1:13" s="27" customFormat="1" ht="60" customHeight="1">
      <c r="A11" s="23" t="s">
        <v>47</v>
      </c>
      <c r="B11" s="23" t="s">
        <v>11</v>
      </c>
      <c r="C11" s="23" t="s">
        <v>32</v>
      </c>
      <c r="D11" s="24" t="s">
        <v>13</v>
      </c>
      <c r="E11" s="24">
        <v>1.02</v>
      </c>
      <c r="F11" s="24" t="s">
        <v>14</v>
      </c>
      <c r="G11" s="23" t="s">
        <v>15</v>
      </c>
      <c r="H11" s="23" t="s">
        <v>33</v>
      </c>
      <c r="I11" s="23" t="s">
        <v>23</v>
      </c>
      <c r="J11" s="24" t="s">
        <v>17</v>
      </c>
      <c r="K11" s="24">
        <v>1.62</v>
      </c>
      <c r="L11" s="24" t="s">
        <v>18</v>
      </c>
      <c r="M11" s="23" t="s">
        <v>19</v>
      </c>
    </row>
    <row r="12" spans="1:13" s="27" customFormat="1" ht="60" customHeight="1">
      <c r="A12" s="23" t="s">
        <v>46</v>
      </c>
      <c r="B12" s="23" t="s">
        <v>11</v>
      </c>
      <c r="C12" s="23" t="s">
        <v>34</v>
      </c>
      <c r="D12" s="24" t="s">
        <v>13</v>
      </c>
      <c r="E12" s="24">
        <v>2.54</v>
      </c>
      <c r="F12" s="24" t="s">
        <v>14</v>
      </c>
      <c r="G12" s="23" t="s">
        <v>15</v>
      </c>
      <c r="H12" s="23" t="s">
        <v>33</v>
      </c>
      <c r="I12" s="23" t="s">
        <v>23</v>
      </c>
      <c r="J12" s="24" t="s">
        <v>17</v>
      </c>
      <c r="K12" s="24">
        <v>2.11</v>
      </c>
      <c r="L12" s="24" t="s">
        <v>18</v>
      </c>
      <c r="M12" s="23" t="s">
        <v>19</v>
      </c>
    </row>
    <row r="13" spans="1:13" s="27" customFormat="1" ht="60" customHeight="1">
      <c r="A13" s="23" t="s">
        <v>45</v>
      </c>
      <c r="B13" s="23" t="s">
        <v>11</v>
      </c>
      <c r="C13" s="28" t="s">
        <v>35</v>
      </c>
      <c r="D13" s="24" t="s">
        <v>13</v>
      </c>
      <c r="E13" s="24">
        <v>3.23</v>
      </c>
      <c r="F13" s="24" t="s">
        <v>14</v>
      </c>
      <c r="G13" s="23" t="s">
        <v>15</v>
      </c>
      <c r="H13" s="23" t="s">
        <v>16</v>
      </c>
      <c r="I13" s="23" t="s">
        <v>23</v>
      </c>
      <c r="J13" s="24" t="s">
        <v>17</v>
      </c>
      <c r="K13" s="24">
        <v>3.55</v>
      </c>
      <c r="L13" s="24" t="s">
        <v>18</v>
      </c>
      <c r="M13" s="23" t="s">
        <v>19</v>
      </c>
    </row>
    <row r="14" spans="1:13" s="27" customFormat="1" ht="60" customHeight="1">
      <c r="A14" s="24" t="s">
        <v>44</v>
      </c>
      <c r="B14" s="23" t="s">
        <v>11</v>
      </c>
      <c r="C14" s="23" t="s">
        <v>36</v>
      </c>
      <c r="D14" s="24" t="s">
        <v>13</v>
      </c>
      <c r="E14" s="24">
        <v>4.22</v>
      </c>
      <c r="F14" s="24" t="s">
        <v>14</v>
      </c>
      <c r="G14" s="23" t="s">
        <v>15</v>
      </c>
      <c r="H14" s="23" t="s">
        <v>33</v>
      </c>
      <c r="I14" s="23" t="s">
        <v>23</v>
      </c>
      <c r="J14" s="24" t="s">
        <v>17</v>
      </c>
      <c r="K14" s="24">
        <v>2.08</v>
      </c>
      <c r="L14" s="24" t="s">
        <v>18</v>
      </c>
      <c r="M14" s="23" t="s">
        <v>19</v>
      </c>
    </row>
    <row r="15" spans="1:13" s="27" customFormat="1" ht="60" customHeight="1">
      <c r="A15" s="24" t="s">
        <v>43</v>
      </c>
      <c r="B15" s="23" t="s">
        <v>11</v>
      </c>
      <c r="C15" s="28" t="s">
        <v>37</v>
      </c>
      <c r="D15" s="24" t="s">
        <v>13</v>
      </c>
      <c r="E15" s="24">
        <v>0.26</v>
      </c>
      <c r="F15" s="24" t="s">
        <v>14</v>
      </c>
      <c r="G15" s="23" t="s">
        <v>15</v>
      </c>
      <c r="H15" s="23" t="s">
        <v>38</v>
      </c>
      <c r="I15" s="23" t="s">
        <v>23</v>
      </c>
      <c r="J15" s="24" t="s">
        <v>17</v>
      </c>
      <c r="K15" s="24">
        <v>0.87</v>
      </c>
      <c r="L15" s="24" t="s">
        <v>18</v>
      </c>
      <c r="M15" s="23" t="s">
        <v>19</v>
      </c>
    </row>
    <row r="16" spans="1:13" s="27" customFormat="1" ht="60" customHeight="1">
      <c r="A16" s="24" t="s">
        <v>42</v>
      </c>
      <c r="B16" s="23" t="s">
        <v>11</v>
      </c>
      <c r="C16" s="23" t="s">
        <v>39</v>
      </c>
      <c r="D16" s="24" t="s">
        <v>13</v>
      </c>
      <c r="E16" s="24">
        <v>7.38</v>
      </c>
      <c r="F16" s="24" t="s">
        <v>14</v>
      </c>
      <c r="G16" s="23" t="s">
        <v>15</v>
      </c>
      <c r="H16" s="23" t="s">
        <v>40</v>
      </c>
      <c r="I16" s="23" t="s">
        <v>23</v>
      </c>
      <c r="J16" s="24" t="s">
        <v>41</v>
      </c>
      <c r="K16" s="24" t="s">
        <v>41</v>
      </c>
      <c r="L16" s="24" t="s">
        <v>41</v>
      </c>
      <c r="M16" s="24" t="s">
        <v>41</v>
      </c>
    </row>
  </sheetData>
  <sheetProtection/>
  <mergeCells count="9">
    <mergeCell ref="B1:M1"/>
    <mergeCell ref="M5:M7"/>
    <mergeCell ref="A5:A7"/>
    <mergeCell ref="D5:D7"/>
    <mergeCell ref="E5:E7"/>
    <mergeCell ref="F5:F7"/>
    <mergeCell ref="G5:G7"/>
    <mergeCell ref="H5:H7"/>
    <mergeCell ref="I5:I7"/>
  </mergeCells>
  <printOptions/>
  <pageMargins left="0.2916666666666667" right="0" top="0" bottom="0" header="0" footer="0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6"/>
  <sheetViews>
    <sheetView view="pageLayout" zoomScale="0" zoomScalePageLayoutView="0" workbookViewId="0" topLeftCell="A1">
      <selection activeCell="I4" sqref="I4"/>
    </sheetView>
  </sheetViews>
  <sheetFormatPr defaultColWidth="9.140625" defaultRowHeight="15"/>
  <cols>
    <col min="1" max="1" width="3.7109375" style="20" customWidth="1"/>
    <col min="2" max="2" width="10.8515625" style="20" customWidth="1"/>
    <col min="3" max="3" width="34.421875" style="30" customWidth="1"/>
    <col min="4" max="4" width="5.57421875" style="20" customWidth="1"/>
    <col min="5" max="5" width="9.7109375" style="20" customWidth="1"/>
    <col min="6" max="6" width="12.00390625" style="20" customWidth="1"/>
    <col min="7" max="7" width="20.421875" style="20" customWidth="1"/>
    <col min="8" max="8" width="19.8515625" style="30" customWidth="1"/>
    <col min="9" max="9" width="21.28125" style="20" customWidth="1"/>
    <col min="10" max="10" width="9.8515625" style="20" customWidth="1"/>
    <col min="11" max="11" width="9.7109375" style="20" customWidth="1"/>
    <col min="12" max="12" width="12.00390625" style="21" customWidth="1"/>
    <col min="13" max="13" width="18.421875" style="21" customWidth="1"/>
    <col min="14" max="16384" width="9.140625" style="21" customWidth="1"/>
  </cols>
  <sheetData>
    <row r="1" spans="2:13" ht="21" customHeight="1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3" spans="1:13" ht="78" customHeight="1">
      <c r="A3" s="22" t="s">
        <v>1</v>
      </c>
      <c r="B3" s="22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2" t="s">
        <v>10</v>
      </c>
      <c r="K3" s="22" t="s">
        <v>5</v>
      </c>
      <c r="L3" s="22" t="s">
        <v>6</v>
      </c>
      <c r="M3" s="22" t="s">
        <v>7</v>
      </c>
    </row>
    <row r="4" spans="1:13" s="27" customFormat="1" ht="69" customHeight="1">
      <c r="A4" s="23" t="s">
        <v>54</v>
      </c>
      <c r="B4" s="23" t="s">
        <v>11</v>
      </c>
      <c r="C4" s="23" t="s">
        <v>12</v>
      </c>
      <c r="D4" s="24" t="s">
        <v>13</v>
      </c>
      <c r="E4" s="25">
        <v>1.69</v>
      </c>
      <c r="F4" s="24" t="s">
        <v>14</v>
      </c>
      <c r="G4" s="23" t="s">
        <v>15</v>
      </c>
      <c r="H4" s="23" t="s">
        <v>16</v>
      </c>
      <c r="I4" s="23" t="str">
        <f>I5</f>
        <v>Публичное акционерное Общество "Северное" (ПАО "Северное");                                                                 ИНН 5053040768</v>
      </c>
      <c r="J4" s="26" t="s">
        <v>17</v>
      </c>
      <c r="K4" s="24">
        <v>2.19</v>
      </c>
      <c r="L4" s="24" t="s">
        <v>18</v>
      </c>
      <c r="M4" s="23" t="s">
        <v>19</v>
      </c>
    </row>
    <row r="5" spans="1:13" s="27" customFormat="1" ht="36" customHeight="1">
      <c r="A5" s="103">
        <v>2</v>
      </c>
      <c r="B5" s="28" t="s">
        <v>11</v>
      </c>
      <c r="C5" s="8" t="s">
        <v>20</v>
      </c>
      <c r="D5" s="106" t="s">
        <v>13</v>
      </c>
      <c r="E5" s="106">
        <v>3.27</v>
      </c>
      <c r="F5" s="106" t="s">
        <v>14</v>
      </c>
      <c r="G5" s="103" t="s">
        <v>21</v>
      </c>
      <c r="H5" s="103" t="s">
        <v>22</v>
      </c>
      <c r="I5" s="109" t="s">
        <v>23</v>
      </c>
      <c r="J5" s="26" t="s">
        <v>17</v>
      </c>
      <c r="K5" s="24">
        <v>6.29</v>
      </c>
      <c r="L5" s="24" t="s">
        <v>18</v>
      </c>
      <c r="M5" s="102" t="s">
        <v>19</v>
      </c>
    </row>
    <row r="6" spans="1:13" s="27" customFormat="1" ht="51" customHeight="1">
      <c r="A6" s="104"/>
      <c r="B6" s="28" t="s">
        <v>11</v>
      </c>
      <c r="C6" s="8" t="s">
        <v>24</v>
      </c>
      <c r="D6" s="107"/>
      <c r="E6" s="107"/>
      <c r="F6" s="107"/>
      <c r="G6" s="104"/>
      <c r="H6" s="104"/>
      <c r="I6" s="110"/>
      <c r="J6" s="24" t="s">
        <v>17</v>
      </c>
      <c r="K6" s="24">
        <v>6.22</v>
      </c>
      <c r="L6" s="24" t="s">
        <v>18</v>
      </c>
      <c r="M6" s="102"/>
    </row>
    <row r="7" spans="1:13" s="27" customFormat="1" ht="27.75" customHeight="1">
      <c r="A7" s="105"/>
      <c r="B7" s="28" t="s">
        <v>11</v>
      </c>
      <c r="C7" s="9" t="s">
        <v>25</v>
      </c>
      <c r="D7" s="108"/>
      <c r="E7" s="108"/>
      <c r="F7" s="108"/>
      <c r="G7" s="105"/>
      <c r="H7" s="105"/>
      <c r="I7" s="111"/>
      <c r="J7" s="24" t="s">
        <v>17</v>
      </c>
      <c r="K7" s="24">
        <v>0.99</v>
      </c>
      <c r="L7" s="24" t="s">
        <v>18</v>
      </c>
      <c r="M7" s="102"/>
    </row>
    <row r="8" spans="1:13" s="27" customFormat="1" ht="59.25" customHeight="1">
      <c r="A8" s="23" t="s">
        <v>53</v>
      </c>
      <c r="B8" s="23" t="s">
        <v>11</v>
      </c>
      <c r="C8" s="29" t="s">
        <v>52</v>
      </c>
      <c r="D8" s="24" t="s">
        <v>13</v>
      </c>
      <c r="E8" s="24">
        <v>0.27</v>
      </c>
      <c r="F8" s="24" t="s">
        <v>14</v>
      </c>
      <c r="G8" s="23" t="s">
        <v>15</v>
      </c>
      <c r="H8" s="23" t="s">
        <v>27</v>
      </c>
      <c r="I8" s="23" t="s">
        <v>23</v>
      </c>
      <c r="J8" s="24" t="s">
        <v>17</v>
      </c>
      <c r="K8" s="24">
        <v>0.28</v>
      </c>
      <c r="L8" s="24" t="s">
        <v>18</v>
      </c>
      <c r="M8" s="23" t="s">
        <v>19</v>
      </c>
    </row>
    <row r="9" spans="1:13" s="27" customFormat="1" ht="59.25" customHeight="1">
      <c r="A9" s="23" t="s">
        <v>51</v>
      </c>
      <c r="B9" s="23" t="s">
        <v>11</v>
      </c>
      <c r="C9" s="29" t="s">
        <v>26</v>
      </c>
      <c r="D9" s="24" t="s">
        <v>13</v>
      </c>
      <c r="E9" s="24">
        <v>0.63</v>
      </c>
      <c r="F9" s="24" t="s">
        <v>14</v>
      </c>
      <c r="G9" s="23" t="s">
        <v>15</v>
      </c>
      <c r="H9" s="23" t="s">
        <v>27</v>
      </c>
      <c r="I9" s="23" t="s">
        <v>23</v>
      </c>
      <c r="J9" s="24" t="s">
        <v>17</v>
      </c>
      <c r="K9" s="24">
        <v>0.54</v>
      </c>
      <c r="L9" s="24" t="s">
        <v>18</v>
      </c>
      <c r="M9" s="23" t="s">
        <v>19</v>
      </c>
    </row>
    <row r="10" spans="1:13" s="27" customFormat="1" ht="59.25" customHeight="1">
      <c r="A10" s="23" t="s">
        <v>50</v>
      </c>
      <c r="B10" s="23" t="s">
        <v>11</v>
      </c>
      <c r="C10" s="23" t="s">
        <v>28</v>
      </c>
      <c r="D10" s="24" t="s">
        <v>13</v>
      </c>
      <c r="E10" s="23" t="s">
        <v>49</v>
      </c>
      <c r="F10" s="24" t="s">
        <v>14</v>
      </c>
      <c r="G10" s="23" t="s">
        <v>15</v>
      </c>
      <c r="H10" s="23" t="s">
        <v>30</v>
      </c>
      <c r="I10" s="23" t="s">
        <v>23</v>
      </c>
      <c r="J10" s="24" t="s">
        <v>17</v>
      </c>
      <c r="K10" s="23" t="s">
        <v>48</v>
      </c>
      <c r="L10" s="24" t="s">
        <v>18</v>
      </c>
      <c r="M10" s="23" t="s">
        <v>19</v>
      </c>
    </row>
    <row r="11" spans="1:13" s="27" customFormat="1" ht="59.25" customHeight="1">
      <c r="A11" s="23" t="s">
        <v>47</v>
      </c>
      <c r="B11" s="23" t="s">
        <v>11</v>
      </c>
      <c r="C11" s="23" t="s">
        <v>32</v>
      </c>
      <c r="D11" s="24" t="s">
        <v>13</v>
      </c>
      <c r="E11" s="24">
        <v>1.02</v>
      </c>
      <c r="F11" s="24" t="s">
        <v>14</v>
      </c>
      <c r="G11" s="23" t="s">
        <v>15</v>
      </c>
      <c r="H11" s="23" t="s">
        <v>33</v>
      </c>
      <c r="I11" s="23" t="s">
        <v>23</v>
      </c>
      <c r="J11" s="24" t="s">
        <v>17</v>
      </c>
      <c r="K11" s="24">
        <v>1.62</v>
      </c>
      <c r="L11" s="24" t="s">
        <v>18</v>
      </c>
      <c r="M11" s="23" t="s">
        <v>19</v>
      </c>
    </row>
    <row r="12" spans="1:13" s="27" customFormat="1" ht="59.25" customHeight="1">
      <c r="A12" s="23" t="s">
        <v>46</v>
      </c>
      <c r="B12" s="23" t="s">
        <v>11</v>
      </c>
      <c r="C12" s="23" t="s">
        <v>34</v>
      </c>
      <c r="D12" s="24" t="s">
        <v>13</v>
      </c>
      <c r="E12" s="24">
        <v>2.54</v>
      </c>
      <c r="F12" s="24" t="s">
        <v>14</v>
      </c>
      <c r="G12" s="23" t="s">
        <v>15</v>
      </c>
      <c r="H12" s="23" t="s">
        <v>33</v>
      </c>
      <c r="I12" s="23" t="s">
        <v>23</v>
      </c>
      <c r="J12" s="24" t="s">
        <v>17</v>
      </c>
      <c r="K12" s="24">
        <v>2.11</v>
      </c>
      <c r="L12" s="24" t="s">
        <v>18</v>
      </c>
      <c r="M12" s="23" t="s">
        <v>19</v>
      </c>
    </row>
    <row r="13" spans="1:13" s="27" customFormat="1" ht="59.25" customHeight="1">
      <c r="A13" s="23" t="s">
        <v>45</v>
      </c>
      <c r="B13" s="23" t="s">
        <v>11</v>
      </c>
      <c r="C13" s="28" t="s">
        <v>35</v>
      </c>
      <c r="D13" s="24" t="s">
        <v>13</v>
      </c>
      <c r="E13" s="24">
        <v>3.23</v>
      </c>
      <c r="F13" s="24" t="s">
        <v>14</v>
      </c>
      <c r="G13" s="23" t="s">
        <v>15</v>
      </c>
      <c r="H13" s="23" t="s">
        <v>16</v>
      </c>
      <c r="I13" s="23" t="s">
        <v>23</v>
      </c>
      <c r="J13" s="24" t="s">
        <v>17</v>
      </c>
      <c r="K13" s="24">
        <v>3.55</v>
      </c>
      <c r="L13" s="24" t="s">
        <v>18</v>
      </c>
      <c r="M13" s="23" t="s">
        <v>19</v>
      </c>
    </row>
    <row r="14" spans="1:13" s="27" customFormat="1" ht="59.25" customHeight="1">
      <c r="A14" s="24" t="s">
        <v>44</v>
      </c>
      <c r="B14" s="23" t="s">
        <v>11</v>
      </c>
      <c r="C14" s="23" t="s">
        <v>36</v>
      </c>
      <c r="D14" s="24" t="s">
        <v>13</v>
      </c>
      <c r="E14" s="24">
        <v>4.22</v>
      </c>
      <c r="F14" s="24" t="s">
        <v>14</v>
      </c>
      <c r="G14" s="23" t="s">
        <v>15</v>
      </c>
      <c r="H14" s="23" t="s">
        <v>33</v>
      </c>
      <c r="I14" s="23" t="s">
        <v>23</v>
      </c>
      <c r="J14" s="24" t="s">
        <v>17</v>
      </c>
      <c r="K14" s="24">
        <v>2.08</v>
      </c>
      <c r="L14" s="24" t="s">
        <v>18</v>
      </c>
      <c r="M14" s="23" t="s">
        <v>19</v>
      </c>
    </row>
    <row r="15" spans="1:13" s="27" customFormat="1" ht="59.25" customHeight="1">
      <c r="A15" s="24" t="s">
        <v>43</v>
      </c>
      <c r="B15" s="23" t="s">
        <v>11</v>
      </c>
      <c r="C15" s="28" t="s">
        <v>37</v>
      </c>
      <c r="D15" s="24" t="s">
        <v>13</v>
      </c>
      <c r="E15" s="24">
        <v>0.26</v>
      </c>
      <c r="F15" s="24" t="s">
        <v>14</v>
      </c>
      <c r="G15" s="23" t="s">
        <v>15</v>
      </c>
      <c r="H15" s="23" t="s">
        <v>38</v>
      </c>
      <c r="I15" s="23" t="s">
        <v>23</v>
      </c>
      <c r="J15" s="24" t="s">
        <v>17</v>
      </c>
      <c r="K15" s="24">
        <v>0.87</v>
      </c>
      <c r="L15" s="24" t="s">
        <v>18</v>
      </c>
      <c r="M15" s="23" t="s">
        <v>19</v>
      </c>
    </row>
    <row r="16" spans="1:13" s="27" customFormat="1" ht="59.25" customHeight="1">
      <c r="A16" s="24" t="s">
        <v>42</v>
      </c>
      <c r="B16" s="23" t="s">
        <v>11</v>
      </c>
      <c r="C16" s="23" t="s">
        <v>39</v>
      </c>
      <c r="D16" s="24" t="s">
        <v>13</v>
      </c>
      <c r="E16" s="24">
        <v>7.38</v>
      </c>
      <c r="F16" s="24" t="s">
        <v>14</v>
      </c>
      <c r="G16" s="23" t="s">
        <v>15</v>
      </c>
      <c r="H16" s="23" t="s">
        <v>40</v>
      </c>
      <c r="I16" s="23" t="s">
        <v>23</v>
      </c>
      <c r="J16" s="24" t="s">
        <v>41</v>
      </c>
      <c r="K16" s="24" t="s">
        <v>41</v>
      </c>
      <c r="L16" s="24" t="s">
        <v>41</v>
      </c>
      <c r="M16" s="24" t="s">
        <v>41</v>
      </c>
    </row>
  </sheetData>
  <sheetProtection/>
  <mergeCells count="9">
    <mergeCell ref="B1:M1"/>
    <mergeCell ref="M5:M7"/>
    <mergeCell ref="A5:A7"/>
    <mergeCell ref="D5:D7"/>
    <mergeCell ref="E5:E7"/>
    <mergeCell ref="F5:F7"/>
    <mergeCell ref="G5:G7"/>
    <mergeCell ref="H5:H7"/>
    <mergeCell ref="I5:I7"/>
  </mergeCells>
  <printOptions/>
  <pageMargins left="0.2916666666666667" right="0" top="0" bottom="0" header="0" footer="0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Layout" workbookViewId="0" topLeftCell="A1">
      <selection activeCell="G8" sqref="G8"/>
    </sheetView>
  </sheetViews>
  <sheetFormatPr defaultColWidth="9.140625" defaultRowHeight="15"/>
  <cols>
    <col min="1" max="1" width="3.7109375" style="20" customWidth="1"/>
    <col min="2" max="2" width="10.8515625" style="20" customWidth="1"/>
    <col min="3" max="3" width="34.421875" style="30" customWidth="1"/>
    <col min="4" max="4" width="5.57421875" style="20" customWidth="1"/>
    <col min="5" max="5" width="9.7109375" style="20" customWidth="1"/>
    <col min="6" max="6" width="15.28125" style="20" customWidth="1"/>
    <col min="7" max="7" width="24.28125" style="20" customWidth="1"/>
    <col min="8" max="8" width="14.00390625" style="30" customWidth="1"/>
    <col min="9" max="9" width="31.28125" style="20" customWidth="1"/>
    <col min="10" max="10" width="9.8515625" style="20" customWidth="1"/>
    <col min="11" max="11" width="8.7109375" style="20" customWidth="1"/>
    <col min="12" max="12" width="10.8515625" style="21" customWidth="1"/>
    <col min="13" max="13" width="24.421875" style="21" customWidth="1"/>
    <col min="14" max="16384" width="9.140625" style="21" customWidth="1"/>
  </cols>
  <sheetData>
    <row r="1" spans="2:13" ht="18.75" customHeight="1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ht="7.5" customHeight="1"/>
    <row r="3" spans="1:13" ht="61.5" customHeight="1">
      <c r="A3" s="22" t="s">
        <v>1</v>
      </c>
      <c r="B3" s="22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2" t="s">
        <v>10</v>
      </c>
      <c r="K3" s="22" t="s">
        <v>5</v>
      </c>
      <c r="L3" s="22" t="s">
        <v>6</v>
      </c>
      <c r="M3" s="22" t="s">
        <v>7</v>
      </c>
    </row>
    <row r="4" spans="1:13" s="27" customFormat="1" ht="56.25" customHeight="1">
      <c r="A4" s="23" t="s">
        <v>54</v>
      </c>
      <c r="B4" s="23" t="s">
        <v>11</v>
      </c>
      <c r="C4" s="23" t="s">
        <v>12</v>
      </c>
      <c r="D4" s="24" t="s">
        <v>13</v>
      </c>
      <c r="E4" s="25">
        <v>1.69</v>
      </c>
      <c r="F4" s="24" t="s">
        <v>14</v>
      </c>
      <c r="G4" s="23" t="s">
        <v>15</v>
      </c>
      <c r="H4" s="23" t="s">
        <v>16</v>
      </c>
      <c r="I4" s="23" t="str">
        <f>I5</f>
        <v>Публичное акционерное Общество "Северное" (ПАО "Северное");                                                                 ИНН 5053040768</v>
      </c>
      <c r="J4" s="26" t="s">
        <v>17</v>
      </c>
      <c r="K4" s="24">
        <v>2.19</v>
      </c>
      <c r="L4" s="24" t="s">
        <v>18</v>
      </c>
      <c r="M4" s="23" t="s">
        <v>19</v>
      </c>
    </row>
    <row r="5" spans="1:13" s="27" customFormat="1" ht="34.5" customHeight="1">
      <c r="A5" s="103">
        <v>2</v>
      </c>
      <c r="B5" s="28" t="s">
        <v>11</v>
      </c>
      <c r="C5" s="8" t="s">
        <v>20</v>
      </c>
      <c r="D5" s="106" t="s">
        <v>13</v>
      </c>
      <c r="E5" s="106">
        <v>3.27</v>
      </c>
      <c r="F5" s="106" t="s">
        <v>14</v>
      </c>
      <c r="G5" s="103" t="s">
        <v>21</v>
      </c>
      <c r="H5" s="103" t="s">
        <v>22</v>
      </c>
      <c r="I5" s="109" t="s">
        <v>23</v>
      </c>
      <c r="J5" s="26" t="s">
        <v>17</v>
      </c>
      <c r="K5" s="24">
        <v>6.29</v>
      </c>
      <c r="L5" s="24" t="s">
        <v>18</v>
      </c>
      <c r="M5" s="102" t="s">
        <v>19</v>
      </c>
    </row>
    <row r="6" spans="1:13" s="27" customFormat="1" ht="48.75" customHeight="1">
      <c r="A6" s="104"/>
      <c r="B6" s="28" t="s">
        <v>11</v>
      </c>
      <c r="C6" s="8" t="s">
        <v>24</v>
      </c>
      <c r="D6" s="107"/>
      <c r="E6" s="107"/>
      <c r="F6" s="107"/>
      <c r="G6" s="104"/>
      <c r="H6" s="104"/>
      <c r="I6" s="110"/>
      <c r="J6" s="24" t="s">
        <v>17</v>
      </c>
      <c r="K6" s="24">
        <v>6.22</v>
      </c>
      <c r="L6" s="24" t="s">
        <v>18</v>
      </c>
      <c r="M6" s="102"/>
    </row>
    <row r="7" spans="1:13" s="27" customFormat="1" ht="22.5" customHeight="1">
      <c r="A7" s="105"/>
      <c r="B7" s="28" t="s">
        <v>11</v>
      </c>
      <c r="C7" s="9" t="s">
        <v>25</v>
      </c>
      <c r="D7" s="108"/>
      <c r="E7" s="108"/>
      <c r="F7" s="108"/>
      <c r="G7" s="105"/>
      <c r="H7" s="105"/>
      <c r="I7" s="111"/>
      <c r="J7" s="24" t="s">
        <v>17</v>
      </c>
      <c r="K7" s="24">
        <v>0.99</v>
      </c>
      <c r="L7" s="24" t="s">
        <v>18</v>
      </c>
      <c r="M7" s="102"/>
    </row>
    <row r="8" spans="1:13" s="27" customFormat="1" ht="60.75" customHeight="1">
      <c r="A8" s="23" t="s">
        <v>53</v>
      </c>
      <c r="B8" s="23" t="s">
        <v>11</v>
      </c>
      <c r="C8" s="29" t="s">
        <v>52</v>
      </c>
      <c r="D8" s="24" t="s">
        <v>13</v>
      </c>
      <c r="E8" s="24">
        <v>0.27</v>
      </c>
      <c r="F8" s="24" t="s">
        <v>14</v>
      </c>
      <c r="G8" s="23" t="s">
        <v>15</v>
      </c>
      <c r="H8" s="23" t="s">
        <v>27</v>
      </c>
      <c r="I8" s="23" t="s">
        <v>23</v>
      </c>
      <c r="J8" s="24" t="s">
        <v>17</v>
      </c>
      <c r="K8" s="24">
        <v>0.28</v>
      </c>
      <c r="L8" s="24" t="s">
        <v>18</v>
      </c>
      <c r="M8" s="23" t="s">
        <v>19</v>
      </c>
    </row>
    <row r="9" spans="1:13" s="27" customFormat="1" ht="60.75" customHeight="1">
      <c r="A9" s="23" t="s">
        <v>51</v>
      </c>
      <c r="B9" s="23" t="s">
        <v>11</v>
      </c>
      <c r="C9" s="29" t="s">
        <v>26</v>
      </c>
      <c r="D9" s="24" t="s">
        <v>13</v>
      </c>
      <c r="E9" s="24">
        <v>0.63</v>
      </c>
      <c r="F9" s="24" t="s">
        <v>14</v>
      </c>
      <c r="G9" s="23" t="s">
        <v>15</v>
      </c>
      <c r="H9" s="23" t="s">
        <v>27</v>
      </c>
      <c r="I9" s="23" t="s">
        <v>23</v>
      </c>
      <c r="J9" s="24" t="s">
        <v>17</v>
      </c>
      <c r="K9" s="24">
        <v>0.54</v>
      </c>
      <c r="L9" s="24" t="s">
        <v>18</v>
      </c>
      <c r="M9" s="23" t="s">
        <v>19</v>
      </c>
    </row>
    <row r="10" spans="1:13" s="27" customFormat="1" ht="60.75" customHeight="1">
      <c r="A10" s="23" t="s">
        <v>50</v>
      </c>
      <c r="B10" s="23" t="s">
        <v>11</v>
      </c>
      <c r="C10" s="23" t="s">
        <v>28</v>
      </c>
      <c r="D10" s="24" t="s">
        <v>13</v>
      </c>
      <c r="E10" s="23" t="s">
        <v>49</v>
      </c>
      <c r="F10" s="24" t="s">
        <v>14</v>
      </c>
      <c r="G10" s="23" t="s">
        <v>15</v>
      </c>
      <c r="H10" s="23" t="s">
        <v>30</v>
      </c>
      <c r="I10" s="23" t="s">
        <v>23</v>
      </c>
      <c r="J10" s="24" t="s">
        <v>17</v>
      </c>
      <c r="K10" s="23" t="s">
        <v>48</v>
      </c>
      <c r="L10" s="24" t="s">
        <v>18</v>
      </c>
      <c r="M10" s="23" t="s">
        <v>19</v>
      </c>
    </row>
    <row r="11" spans="1:13" s="27" customFormat="1" ht="60.75" customHeight="1">
      <c r="A11" s="23" t="s">
        <v>47</v>
      </c>
      <c r="B11" s="23" t="s">
        <v>11</v>
      </c>
      <c r="C11" s="23" t="s">
        <v>32</v>
      </c>
      <c r="D11" s="24" t="s">
        <v>13</v>
      </c>
      <c r="E11" s="24">
        <v>1.02</v>
      </c>
      <c r="F11" s="24" t="s">
        <v>14</v>
      </c>
      <c r="G11" s="23" t="s">
        <v>15</v>
      </c>
      <c r="H11" s="23" t="s">
        <v>33</v>
      </c>
      <c r="I11" s="23" t="s">
        <v>23</v>
      </c>
      <c r="J11" s="24" t="s">
        <v>17</v>
      </c>
      <c r="K11" s="24">
        <v>1.62</v>
      </c>
      <c r="L11" s="24" t="s">
        <v>18</v>
      </c>
      <c r="M11" s="23" t="s">
        <v>19</v>
      </c>
    </row>
    <row r="12" spans="1:13" s="27" customFormat="1" ht="60.75" customHeight="1">
      <c r="A12" s="23" t="s">
        <v>46</v>
      </c>
      <c r="B12" s="23" t="s">
        <v>11</v>
      </c>
      <c r="C12" s="23" t="s">
        <v>34</v>
      </c>
      <c r="D12" s="24" t="s">
        <v>13</v>
      </c>
      <c r="E12" s="24">
        <v>2.54</v>
      </c>
      <c r="F12" s="24" t="s">
        <v>14</v>
      </c>
      <c r="G12" s="23" t="s">
        <v>15</v>
      </c>
      <c r="H12" s="23" t="s">
        <v>33</v>
      </c>
      <c r="I12" s="23" t="s">
        <v>23</v>
      </c>
      <c r="J12" s="24" t="s">
        <v>17</v>
      </c>
      <c r="K12" s="24">
        <v>2.11</v>
      </c>
      <c r="L12" s="24" t="s">
        <v>18</v>
      </c>
      <c r="M12" s="23" t="s">
        <v>19</v>
      </c>
    </row>
    <row r="13" spans="1:13" s="27" customFormat="1" ht="60.75" customHeight="1">
      <c r="A13" s="23" t="s">
        <v>45</v>
      </c>
      <c r="B13" s="23" t="s">
        <v>11</v>
      </c>
      <c r="C13" s="28" t="s">
        <v>35</v>
      </c>
      <c r="D13" s="24" t="s">
        <v>13</v>
      </c>
      <c r="E13" s="24">
        <v>3.23</v>
      </c>
      <c r="F13" s="24" t="s">
        <v>14</v>
      </c>
      <c r="G13" s="23" t="s">
        <v>15</v>
      </c>
      <c r="H13" s="23" t="s">
        <v>16</v>
      </c>
      <c r="I13" s="23" t="s">
        <v>23</v>
      </c>
      <c r="J13" s="24" t="s">
        <v>17</v>
      </c>
      <c r="K13" s="24">
        <v>3.55</v>
      </c>
      <c r="L13" s="24" t="s">
        <v>18</v>
      </c>
      <c r="M13" s="23" t="s">
        <v>19</v>
      </c>
    </row>
    <row r="14" spans="1:13" s="27" customFormat="1" ht="59.25" customHeight="1">
      <c r="A14" s="24" t="s">
        <v>44</v>
      </c>
      <c r="B14" s="23" t="s">
        <v>11</v>
      </c>
      <c r="C14" s="23" t="s">
        <v>36</v>
      </c>
      <c r="D14" s="24" t="s">
        <v>13</v>
      </c>
      <c r="E14" s="24">
        <v>4.22</v>
      </c>
      <c r="F14" s="24" t="s">
        <v>14</v>
      </c>
      <c r="G14" s="23" t="s">
        <v>15</v>
      </c>
      <c r="H14" s="23" t="s">
        <v>33</v>
      </c>
      <c r="I14" s="23" t="s">
        <v>23</v>
      </c>
      <c r="J14" s="24" t="s">
        <v>17</v>
      </c>
      <c r="K14" s="24">
        <v>2.08</v>
      </c>
      <c r="L14" s="24" t="s">
        <v>18</v>
      </c>
      <c r="M14" s="23" t="s">
        <v>19</v>
      </c>
    </row>
    <row r="15" spans="1:13" s="27" customFormat="1" ht="59.25" customHeight="1">
      <c r="A15" s="24" t="s">
        <v>43</v>
      </c>
      <c r="B15" s="23" t="s">
        <v>11</v>
      </c>
      <c r="C15" s="28" t="s">
        <v>37</v>
      </c>
      <c r="D15" s="24" t="s">
        <v>13</v>
      </c>
      <c r="E15" s="24">
        <v>0.26</v>
      </c>
      <c r="F15" s="24" t="s">
        <v>14</v>
      </c>
      <c r="G15" s="23" t="s">
        <v>15</v>
      </c>
      <c r="H15" s="23" t="s">
        <v>38</v>
      </c>
      <c r="I15" s="23" t="s">
        <v>23</v>
      </c>
      <c r="J15" s="24" t="s">
        <v>17</v>
      </c>
      <c r="K15" s="24">
        <v>0.87</v>
      </c>
      <c r="L15" s="24" t="s">
        <v>18</v>
      </c>
      <c r="M15" s="23" t="s">
        <v>19</v>
      </c>
    </row>
    <row r="16" spans="1:13" s="27" customFormat="1" ht="51.75" customHeight="1">
      <c r="A16" s="24" t="s">
        <v>42</v>
      </c>
      <c r="B16" s="23" t="s">
        <v>11</v>
      </c>
      <c r="C16" s="23" t="s">
        <v>39</v>
      </c>
      <c r="D16" s="24" t="s">
        <v>13</v>
      </c>
      <c r="E16" s="24">
        <v>7.38</v>
      </c>
      <c r="F16" s="24" t="s">
        <v>14</v>
      </c>
      <c r="G16" s="23" t="s">
        <v>15</v>
      </c>
      <c r="H16" s="23" t="s">
        <v>40</v>
      </c>
      <c r="I16" s="23" t="s">
        <v>23</v>
      </c>
      <c r="J16" s="24" t="s">
        <v>41</v>
      </c>
      <c r="K16" s="24" t="s">
        <v>41</v>
      </c>
      <c r="L16" s="24" t="s">
        <v>41</v>
      </c>
      <c r="M16" s="24" t="s">
        <v>41</v>
      </c>
    </row>
  </sheetData>
  <sheetProtection/>
  <mergeCells count="9">
    <mergeCell ref="B1:M1"/>
    <mergeCell ref="M5:M7"/>
    <mergeCell ref="A5:A7"/>
    <mergeCell ref="D5:D7"/>
    <mergeCell ref="E5:E7"/>
    <mergeCell ref="F5:F7"/>
    <mergeCell ref="G5:G7"/>
    <mergeCell ref="H5:H7"/>
    <mergeCell ref="I5:I7"/>
  </mergeCells>
  <printOptions/>
  <pageMargins left="0.2916666666666667" right="0" top="0" bottom="0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0" zoomScalePageLayoutView="0" workbookViewId="0" topLeftCell="C1">
      <selection activeCell="I4" sqref="I4"/>
    </sheetView>
  </sheetViews>
  <sheetFormatPr defaultColWidth="9.140625" defaultRowHeight="15"/>
  <cols>
    <col min="1" max="1" width="3.7109375" style="31" customWidth="1"/>
    <col min="2" max="2" width="10.8515625" style="31" customWidth="1"/>
    <col min="3" max="3" width="33.28125" style="33" customWidth="1"/>
    <col min="4" max="4" width="4.8515625" style="31" customWidth="1"/>
    <col min="5" max="5" width="10.28125" style="31" customWidth="1"/>
    <col min="6" max="6" width="9.8515625" style="31" customWidth="1"/>
    <col min="7" max="7" width="17.140625" style="31" customWidth="1"/>
    <col min="8" max="8" width="14.00390625" style="33" customWidth="1"/>
    <col min="9" max="9" width="20.57421875" style="31" customWidth="1"/>
    <col min="10" max="10" width="9.8515625" style="31" customWidth="1"/>
    <col min="11" max="11" width="10.140625" style="31" customWidth="1"/>
    <col min="12" max="12" width="12.00390625" style="32" customWidth="1"/>
    <col min="13" max="13" width="16.28125" style="32" customWidth="1"/>
    <col min="14" max="16384" width="9.140625" style="32" customWidth="1"/>
  </cols>
  <sheetData>
    <row r="1" spans="2:9" ht="21" customHeight="1">
      <c r="B1" s="76" t="s">
        <v>0</v>
      </c>
      <c r="C1" s="76"/>
      <c r="D1" s="76"/>
      <c r="E1" s="76"/>
      <c r="F1" s="76"/>
      <c r="G1" s="76"/>
      <c r="H1" s="76"/>
      <c r="I1" s="76"/>
    </row>
    <row r="3" spans="1:13" ht="69" customHeight="1">
      <c r="A3" s="34" t="s">
        <v>1</v>
      </c>
      <c r="B3" s="34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4" t="s">
        <v>10</v>
      </c>
      <c r="K3" s="34" t="s">
        <v>5</v>
      </c>
      <c r="L3" s="34" t="s">
        <v>6</v>
      </c>
      <c r="M3" s="34" t="s">
        <v>7</v>
      </c>
    </row>
    <row r="4" spans="1:13" s="39" customFormat="1" ht="69" customHeight="1">
      <c r="A4" s="35">
        <v>1</v>
      </c>
      <c r="B4" s="35" t="s">
        <v>11</v>
      </c>
      <c r="C4" s="35" t="s">
        <v>12</v>
      </c>
      <c r="D4" s="36" t="s">
        <v>13</v>
      </c>
      <c r="E4" s="37">
        <v>2.01</v>
      </c>
      <c r="F4" s="36" t="s">
        <v>14</v>
      </c>
      <c r="G4" s="35" t="s">
        <v>15</v>
      </c>
      <c r="H4" s="35" t="s">
        <v>16</v>
      </c>
      <c r="I4" s="35" t="str">
        <f>I5</f>
        <v>Публичное акционерное Общество "Северное" (ПАО "Северное");                                                                 ИНН 5053040768</v>
      </c>
      <c r="J4" s="38" t="s">
        <v>17</v>
      </c>
      <c r="K4" s="36">
        <v>2.35</v>
      </c>
      <c r="L4" s="36" t="s">
        <v>18</v>
      </c>
      <c r="M4" s="35" t="s">
        <v>19</v>
      </c>
    </row>
    <row r="5" spans="1:13" s="39" customFormat="1" ht="32.25" customHeight="1">
      <c r="A5" s="78">
        <v>2</v>
      </c>
      <c r="B5" s="40" t="s">
        <v>11</v>
      </c>
      <c r="C5" s="41" t="s">
        <v>20</v>
      </c>
      <c r="D5" s="81" t="s">
        <v>13</v>
      </c>
      <c r="E5" s="84">
        <v>4.5</v>
      </c>
      <c r="F5" s="81" t="s">
        <v>14</v>
      </c>
      <c r="G5" s="78" t="s">
        <v>21</v>
      </c>
      <c r="H5" s="78" t="s">
        <v>22</v>
      </c>
      <c r="I5" s="87" t="s">
        <v>23</v>
      </c>
      <c r="J5" s="38" t="s">
        <v>17</v>
      </c>
      <c r="K5" s="36">
        <v>7.08</v>
      </c>
      <c r="L5" s="36" t="s">
        <v>18</v>
      </c>
      <c r="M5" s="77" t="s">
        <v>19</v>
      </c>
    </row>
    <row r="6" spans="1:13" s="39" customFormat="1" ht="48" customHeight="1">
      <c r="A6" s="79"/>
      <c r="B6" s="40" t="s">
        <v>11</v>
      </c>
      <c r="C6" s="41" t="s">
        <v>24</v>
      </c>
      <c r="D6" s="82"/>
      <c r="E6" s="85"/>
      <c r="F6" s="82"/>
      <c r="G6" s="79"/>
      <c r="H6" s="79"/>
      <c r="I6" s="88"/>
      <c r="J6" s="36" t="s">
        <v>17</v>
      </c>
      <c r="K6" s="36">
        <v>6.68</v>
      </c>
      <c r="L6" s="36" t="s">
        <v>18</v>
      </c>
      <c r="M6" s="77"/>
    </row>
    <row r="7" spans="1:13" s="39" customFormat="1" ht="23.25" customHeight="1">
      <c r="A7" s="80"/>
      <c r="B7" s="40" t="s">
        <v>11</v>
      </c>
      <c r="C7" s="42" t="s">
        <v>25</v>
      </c>
      <c r="D7" s="83"/>
      <c r="E7" s="86"/>
      <c r="F7" s="83"/>
      <c r="G7" s="80"/>
      <c r="H7" s="80"/>
      <c r="I7" s="89"/>
      <c r="J7" s="36" t="s">
        <v>17</v>
      </c>
      <c r="K7" s="36">
        <v>1.07</v>
      </c>
      <c r="L7" s="36" t="s">
        <v>18</v>
      </c>
      <c r="M7" s="77"/>
    </row>
    <row r="8" spans="1:13" s="39" customFormat="1" ht="57.75" customHeight="1">
      <c r="A8" s="35">
        <v>3</v>
      </c>
      <c r="B8" s="35" t="s">
        <v>11</v>
      </c>
      <c r="C8" s="43" t="s">
        <v>26</v>
      </c>
      <c r="D8" s="36" t="s">
        <v>13</v>
      </c>
      <c r="E8" s="37">
        <v>1</v>
      </c>
      <c r="F8" s="36" t="s">
        <v>14</v>
      </c>
      <c r="G8" s="35" t="s">
        <v>15</v>
      </c>
      <c r="H8" s="35" t="s">
        <v>27</v>
      </c>
      <c r="I8" s="35" t="s">
        <v>23</v>
      </c>
      <c r="J8" s="36" t="s">
        <v>17</v>
      </c>
      <c r="K8" s="36">
        <v>0.58</v>
      </c>
      <c r="L8" s="36" t="s">
        <v>18</v>
      </c>
      <c r="M8" s="35" t="s">
        <v>19</v>
      </c>
    </row>
    <row r="9" spans="1:13" s="39" customFormat="1" ht="57.75" customHeight="1">
      <c r="A9" s="35">
        <v>4</v>
      </c>
      <c r="B9" s="35" t="s">
        <v>11</v>
      </c>
      <c r="C9" s="35" t="s">
        <v>28</v>
      </c>
      <c r="D9" s="36" t="s">
        <v>13</v>
      </c>
      <c r="E9" s="35" t="s">
        <v>29</v>
      </c>
      <c r="F9" s="36" t="s">
        <v>14</v>
      </c>
      <c r="G9" s="35" t="s">
        <v>15</v>
      </c>
      <c r="H9" s="35" t="s">
        <v>30</v>
      </c>
      <c r="I9" s="35" t="s">
        <v>23</v>
      </c>
      <c r="J9" s="36" t="s">
        <v>17</v>
      </c>
      <c r="K9" s="35" t="s">
        <v>31</v>
      </c>
      <c r="L9" s="36" t="s">
        <v>18</v>
      </c>
      <c r="M9" s="35" t="s">
        <v>19</v>
      </c>
    </row>
    <row r="10" spans="1:13" s="39" customFormat="1" ht="57.75" customHeight="1">
      <c r="A10" s="35">
        <v>5</v>
      </c>
      <c r="B10" s="35" t="s">
        <v>11</v>
      </c>
      <c r="C10" s="35" t="s">
        <v>32</v>
      </c>
      <c r="D10" s="36" t="s">
        <v>13</v>
      </c>
      <c r="E10" s="36">
        <v>1.73</v>
      </c>
      <c r="F10" s="36" t="s">
        <v>14</v>
      </c>
      <c r="G10" s="35" t="s">
        <v>15</v>
      </c>
      <c r="H10" s="35" t="s">
        <v>33</v>
      </c>
      <c r="I10" s="35" t="s">
        <v>23</v>
      </c>
      <c r="J10" s="36" t="s">
        <v>17</v>
      </c>
      <c r="K10" s="36">
        <v>1.74</v>
      </c>
      <c r="L10" s="36" t="s">
        <v>18</v>
      </c>
      <c r="M10" s="35" t="s">
        <v>19</v>
      </c>
    </row>
    <row r="11" spans="1:13" s="39" customFormat="1" ht="57.75" customHeight="1">
      <c r="A11" s="35">
        <v>6</v>
      </c>
      <c r="B11" s="35" t="s">
        <v>11</v>
      </c>
      <c r="C11" s="35" t="s">
        <v>34</v>
      </c>
      <c r="D11" s="36" t="s">
        <v>13</v>
      </c>
      <c r="E11" s="36">
        <v>2.12</v>
      </c>
      <c r="F11" s="36" t="s">
        <v>14</v>
      </c>
      <c r="G11" s="35" t="s">
        <v>15</v>
      </c>
      <c r="H11" s="35" t="s">
        <v>33</v>
      </c>
      <c r="I11" s="35" t="s">
        <v>23</v>
      </c>
      <c r="J11" s="36" t="s">
        <v>17</v>
      </c>
      <c r="K11" s="36">
        <v>2.27</v>
      </c>
      <c r="L11" s="36" t="s">
        <v>18</v>
      </c>
      <c r="M11" s="35" t="s">
        <v>19</v>
      </c>
    </row>
    <row r="12" spans="1:13" s="39" customFormat="1" ht="57.75" customHeight="1">
      <c r="A12" s="35">
        <v>7</v>
      </c>
      <c r="B12" s="35" t="s">
        <v>11</v>
      </c>
      <c r="C12" s="40" t="s">
        <v>35</v>
      </c>
      <c r="D12" s="36" t="s">
        <v>13</v>
      </c>
      <c r="E12" s="36">
        <v>3.34</v>
      </c>
      <c r="F12" s="36" t="s">
        <v>14</v>
      </c>
      <c r="G12" s="35" t="s">
        <v>15</v>
      </c>
      <c r="H12" s="35" t="s">
        <v>16</v>
      </c>
      <c r="I12" s="35" t="s">
        <v>23</v>
      </c>
      <c r="J12" s="36" t="s">
        <v>17</v>
      </c>
      <c r="K12" s="36">
        <v>3.81</v>
      </c>
      <c r="L12" s="36" t="s">
        <v>18</v>
      </c>
      <c r="M12" s="35" t="s">
        <v>19</v>
      </c>
    </row>
    <row r="13" spans="1:13" s="39" customFormat="1" ht="57.75" customHeight="1">
      <c r="A13" s="36">
        <v>8</v>
      </c>
      <c r="B13" s="35" t="s">
        <v>11</v>
      </c>
      <c r="C13" s="35" t="s">
        <v>36</v>
      </c>
      <c r="D13" s="36" t="s">
        <v>13</v>
      </c>
      <c r="E13" s="36">
        <v>1.97</v>
      </c>
      <c r="F13" s="36" t="s">
        <v>14</v>
      </c>
      <c r="G13" s="35" t="s">
        <v>15</v>
      </c>
      <c r="H13" s="35" t="s">
        <v>33</v>
      </c>
      <c r="I13" s="35" t="s">
        <v>23</v>
      </c>
      <c r="J13" s="36" t="s">
        <v>17</v>
      </c>
      <c r="K13" s="36">
        <v>2.23</v>
      </c>
      <c r="L13" s="36" t="s">
        <v>18</v>
      </c>
      <c r="M13" s="35" t="s">
        <v>19</v>
      </c>
    </row>
    <row r="14" spans="1:13" s="39" customFormat="1" ht="57.75" customHeight="1">
      <c r="A14" s="36">
        <v>9</v>
      </c>
      <c r="B14" s="35" t="s">
        <v>11</v>
      </c>
      <c r="C14" s="40" t="s">
        <v>37</v>
      </c>
      <c r="D14" s="36" t="s">
        <v>13</v>
      </c>
      <c r="E14" s="36">
        <v>0.17</v>
      </c>
      <c r="F14" s="36" t="s">
        <v>14</v>
      </c>
      <c r="G14" s="35" t="s">
        <v>15</v>
      </c>
      <c r="H14" s="35" t="s">
        <v>38</v>
      </c>
      <c r="I14" s="35" t="s">
        <v>23</v>
      </c>
      <c r="J14" s="36" t="s">
        <v>17</v>
      </c>
      <c r="K14" s="36">
        <v>0.94</v>
      </c>
      <c r="L14" s="36" t="s">
        <v>18</v>
      </c>
      <c r="M14" s="35" t="s">
        <v>19</v>
      </c>
    </row>
    <row r="15" spans="1:13" s="39" customFormat="1" ht="57.75" customHeight="1">
      <c r="A15" s="36">
        <v>10</v>
      </c>
      <c r="B15" s="35" t="s">
        <v>11</v>
      </c>
      <c r="C15" s="35" t="s">
        <v>39</v>
      </c>
      <c r="D15" s="36" t="s">
        <v>13</v>
      </c>
      <c r="E15" s="36">
        <v>6.84</v>
      </c>
      <c r="F15" s="36" t="s">
        <v>14</v>
      </c>
      <c r="G15" s="35" t="s">
        <v>15</v>
      </c>
      <c r="H15" s="35" t="s">
        <v>40</v>
      </c>
      <c r="I15" s="35" t="s">
        <v>23</v>
      </c>
      <c r="J15" s="36" t="s">
        <v>41</v>
      </c>
      <c r="K15" s="36" t="s">
        <v>41</v>
      </c>
      <c r="L15" s="36" t="s">
        <v>41</v>
      </c>
      <c r="M15" s="36" t="s">
        <v>41</v>
      </c>
    </row>
  </sheetData>
  <sheetProtection/>
  <mergeCells count="9">
    <mergeCell ref="M5:M7"/>
    <mergeCell ref="B1:I1"/>
    <mergeCell ref="A5:A7"/>
    <mergeCell ref="D5:D7"/>
    <mergeCell ref="E5:E7"/>
    <mergeCell ref="F5:F7"/>
    <mergeCell ref="G5:G7"/>
    <mergeCell ref="H5:H7"/>
    <mergeCell ref="I5:I7"/>
  </mergeCells>
  <printOptions/>
  <pageMargins left="0.2916666666666667" right="0" top="0" bottom="0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view="pageLayout" zoomScale="0" zoomScalePageLayoutView="0" workbookViewId="0" topLeftCell="C1">
      <selection activeCell="I4" sqref="I4"/>
    </sheetView>
  </sheetViews>
  <sheetFormatPr defaultColWidth="9.140625" defaultRowHeight="15"/>
  <cols>
    <col min="1" max="1" width="3.7109375" style="31" customWidth="1"/>
    <col min="2" max="2" width="10.8515625" style="31" customWidth="1"/>
    <col min="3" max="3" width="34.421875" style="33" customWidth="1"/>
    <col min="4" max="4" width="5.00390625" style="31" customWidth="1"/>
    <col min="5" max="5" width="8.7109375" style="31" customWidth="1"/>
    <col min="6" max="6" width="9.7109375" style="31" customWidth="1"/>
    <col min="7" max="7" width="20.140625" style="31" customWidth="1"/>
    <col min="8" max="8" width="14.00390625" style="33" customWidth="1"/>
    <col min="9" max="9" width="21.28125" style="31" customWidth="1"/>
    <col min="10" max="10" width="9.8515625" style="31" customWidth="1"/>
    <col min="11" max="11" width="9.7109375" style="31" customWidth="1"/>
    <col min="12" max="12" width="10.57421875" style="32" customWidth="1"/>
    <col min="13" max="13" width="16.7109375" style="32" customWidth="1"/>
    <col min="14" max="16384" width="9.140625" style="32" customWidth="1"/>
  </cols>
  <sheetData>
    <row r="1" spans="2:13" ht="14.25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6.75" customHeight="1"/>
    <row r="3" spans="1:13" ht="69.75" customHeight="1">
      <c r="A3" s="34" t="s">
        <v>1</v>
      </c>
      <c r="B3" s="34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4" t="s">
        <v>10</v>
      </c>
      <c r="K3" s="34" t="s">
        <v>5</v>
      </c>
      <c r="L3" s="34" t="s">
        <v>6</v>
      </c>
      <c r="M3" s="34" t="s">
        <v>7</v>
      </c>
    </row>
    <row r="4" spans="1:13" s="39" customFormat="1" ht="58.5" customHeight="1">
      <c r="A4" s="35" t="s">
        <v>54</v>
      </c>
      <c r="B4" s="35" t="s">
        <v>11</v>
      </c>
      <c r="C4" s="35" t="s">
        <v>12</v>
      </c>
      <c r="D4" s="36" t="s">
        <v>13</v>
      </c>
      <c r="E4" s="37">
        <v>1.69</v>
      </c>
      <c r="F4" s="36" t="s">
        <v>14</v>
      </c>
      <c r="G4" s="35" t="s">
        <v>15</v>
      </c>
      <c r="H4" s="35" t="s">
        <v>16</v>
      </c>
      <c r="I4" s="35" t="str">
        <f>I5</f>
        <v>Публичное акционерное Общество "Северное" (ПАО "Северное");                                                                 ИНН 5053040768</v>
      </c>
      <c r="J4" s="38" t="s">
        <v>17</v>
      </c>
      <c r="K4" s="36">
        <v>2.19</v>
      </c>
      <c r="L4" s="36" t="s">
        <v>18</v>
      </c>
      <c r="M4" s="35" t="s">
        <v>19</v>
      </c>
    </row>
    <row r="5" spans="1:13" s="39" customFormat="1" ht="31.5" customHeight="1">
      <c r="A5" s="78">
        <v>2</v>
      </c>
      <c r="B5" s="40" t="s">
        <v>11</v>
      </c>
      <c r="C5" s="41" t="s">
        <v>20</v>
      </c>
      <c r="D5" s="81" t="s">
        <v>13</v>
      </c>
      <c r="E5" s="81">
        <v>3.27</v>
      </c>
      <c r="F5" s="81" t="s">
        <v>14</v>
      </c>
      <c r="G5" s="78" t="s">
        <v>21</v>
      </c>
      <c r="H5" s="78" t="s">
        <v>22</v>
      </c>
      <c r="I5" s="87" t="s">
        <v>23</v>
      </c>
      <c r="J5" s="38" t="s">
        <v>17</v>
      </c>
      <c r="K5" s="36">
        <v>6.29</v>
      </c>
      <c r="L5" s="36" t="s">
        <v>18</v>
      </c>
      <c r="M5" s="77" t="s">
        <v>19</v>
      </c>
    </row>
    <row r="6" spans="1:13" s="39" customFormat="1" ht="42.75" customHeight="1">
      <c r="A6" s="79"/>
      <c r="B6" s="40" t="s">
        <v>11</v>
      </c>
      <c r="C6" s="41" t="s">
        <v>24</v>
      </c>
      <c r="D6" s="82"/>
      <c r="E6" s="82"/>
      <c r="F6" s="82"/>
      <c r="G6" s="79"/>
      <c r="H6" s="79"/>
      <c r="I6" s="88"/>
      <c r="J6" s="36" t="s">
        <v>17</v>
      </c>
      <c r="K6" s="36">
        <v>6.22</v>
      </c>
      <c r="L6" s="36" t="s">
        <v>18</v>
      </c>
      <c r="M6" s="77"/>
    </row>
    <row r="7" spans="1:13" s="39" customFormat="1" ht="21.75" customHeight="1">
      <c r="A7" s="80"/>
      <c r="B7" s="40" t="s">
        <v>11</v>
      </c>
      <c r="C7" s="42" t="s">
        <v>25</v>
      </c>
      <c r="D7" s="83"/>
      <c r="E7" s="83"/>
      <c r="F7" s="83"/>
      <c r="G7" s="80"/>
      <c r="H7" s="80"/>
      <c r="I7" s="89"/>
      <c r="J7" s="36" t="s">
        <v>17</v>
      </c>
      <c r="K7" s="36">
        <v>0.99</v>
      </c>
      <c r="L7" s="36" t="s">
        <v>18</v>
      </c>
      <c r="M7" s="77"/>
    </row>
    <row r="8" spans="1:13" s="39" customFormat="1" ht="54.75" customHeight="1">
      <c r="A8" s="35" t="s">
        <v>53</v>
      </c>
      <c r="B8" s="35" t="s">
        <v>11</v>
      </c>
      <c r="C8" s="43" t="s">
        <v>52</v>
      </c>
      <c r="D8" s="36" t="s">
        <v>13</v>
      </c>
      <c r="E8" s="36">
        <v>0.27</v>
      </c>
      <c r="F8" s="36" t="s">
        <v>14</v>
      </c>
      <c r="G8" s="35" t="s">
        <v>15</v>
      </c>
      <c r="H8" s="35" t="s">
        <v>27</v>
      </c>
      <c r="I8" s="35" t="s">
        <v>23</v>
      </c>
      <c r="J8" s="36" t="s">
        <v>17</v>
      </c>
      <c r="K8" s="36">
        <v>0.28</v>
      </c>
      <c r="L8" s="36" t="s">
        <v>18</v>
      </c>
      <c r="M8" s="35" t="s">
        <v>19</v>
      </c>
    </row>
    <row r="9" spans="1:13" s="39" customFormat="1" ht="54.75" customHeight="1">
      <c r="A9" s="35" t="s">
        <v>51</v>
      </c>
      <c r="B9" s="35" t="s">
        <v>11</v>
      </c>
      <c r="C9" s="43" t="s">
        <v>26</v>
      </c>
      <c r="D9" s="36" t="s">
        <v>13</v>
      </c>
      <c r="E9" s="36">
        <v>0.63</v>
      </c>
      <c r="F9" s="36" t="s">
        <v>14</v>
      </c>
      <c r="G9" s="35" t="s">
        <v>15</v>
      </c>
      <c r="H9" s="35" t="s">
        <v>27</v>
      </c>
      <c r="I9" s="35" t="s">
        <v>23</v>
      </c>
      <c r="J9" s="36" t="s">
        <v>17</v>
      </c>
      <c r="K9" s="36">
        <v>0.54</v>
      </c>
      <c r="L9" s="36" t="s">
        <v>18</v>
      </c>
      <c r="M9" s="35" t="s">
        <v>19</v>
      </c>
    </row>
    <row r="10" spans="1:13" s="39" customFormat="1" ht="54.75" customHeight="1">
      <c r="A10" s="35" t="s">
        <v>50</v>
      </c>
      <c r="B10" s="35" t="s">
        <v>11</v>
      </c>
      <c r="C10" s="35" t="s">
        <v>28</v>
      </c>
      <c r="D10" s="36" t="s">
        <v>13</v>
      </c>
      <c r="E10" s="35" t="s">
        <v>49</v>
      </c>
      <c r="F10" s="36" t="s">
        <v>14</v>
      </c>
      <c r="G10" s="35" t="s">
        <v>15</v>
      </c>
      <c r="H10" s="35" t="s">
        <v>30</v>
      </c>
      <c r="I10" s="35" t="s">
        <v>23</v>
      </c>
      <c r="J10" s="36" t="s">
        <v>17</v>
      </c>
      <c r="K10" s="35" t="s">
        <v>48</v>
      </c>
      <c r="L10" s="36" t="s">
        <v>18</v>
      </c>
      <c r="M10" s="35" t="s">
        <v>19</v>
      </c>
    </row>
    <row r="11" spans="1:13" s="39" customFormat="1" ht="54.75" customHeight="1">
      <c r="A11" s="35" t="s">
        <v>47</v>
      </c>
      <c r="B11" s="35" t="s">
        <v>11</v>
      </c>
      <c r="C11" s="35" t="s">
        <v>32</v>
      </c>
      <c r="D11" s="36" t="s">
        <v>13</v>
      </c>
      <c r="E11" s="36">
        <v>1.02</v>
      </c>
      <c r="F11" s="36" t="s">
        <v>14</v>
      </c>
      <c r="G11" s="35" t="s">
        <v>15</v>
      </c>
      <c r="H11" s="35" t="s">
        <v>33</v>
      </c>
      <c r="I11" s="35" t="s">
        <v>23</v>
      </c>
      <c r="J11" s="36" t="s">
        <v>17</v>
      </c>
      <c r="K11" s="36">
        <v>1.62</v>
      </c>
      <c r="L11" s="36" t="s">
        <v>18</v>
      </c>
      <c r="M11" s="35" t="s">
        <v>19</v>
      </c>
    </row>
    <row r="12" spans="1:13" s="39" customFormat="1" ht="54.75" customHeight="1">
      <c r="A12" s="35" t="s">
        <v>46</v>
      </c>
      <c r="B12" s="35" t="s">
        <v>11</v>
      </c>
      <c r="C12" s="35" t="s">
        <v>34</v>
      </c>
      <c r="D12" s="36" t="s">
        <v>13</v>
      </c>
      <c r="E12" s="36">
        <v>2.54</v>
      </c>
      <c r="F12" s="36" t="s">
        <v>14</v>
      </c>
      <c r="G12" s="35" t="s">
        <v>15</v>
      </c>
      <c r="H12" s="35" t="s">
        <v>33</v>
      </c>
      <c r="I12" s="35" t="s">
        <v>23</v>
      </c>
      <c r="J12" s="36" t="s">
        <v>17</v>
      </c>
      <c r="K12" s="36">
        <v>2.11</v>
      </c>
      <c r="L12" s="36" t="s">
        <v>18</v>
      </c>
      <c r="M12" s="35" t="s">
        <v>19</v>
      </c>
    </row>
    <row r="13" spans="1:13" s="39" customFormat="1" ht="54.75" customHeight="1">
      <c r="A13" s="35" t="s">
        <v>45</v>
      </c>
      <c r="B13" s="35" t="s">
        <v>11</v>
      </c>
      <c r="C13" s="40" t="s">
        <v>35</v>
      </c>
      <c r="D13" s="36" t="s">
        <v>13</v>
      </c>
      <c r="E13" s="36">
        <v>3.23</v>
      </c>
      <c r="F13" s="36" t="s">
        <v>14</v>
      </c>
      <c r="G13" s="35" t="s">
        <v>15</v>
      </c>
      <c r="H13" s="35" t="s">
        <v>16</v>
      </c>
      <c r="I13" s="35" t="s">
        <v>23</v>
      </c>
      <c r="J13" s="36" t="s">
        <v>17</v>
      </c>
      <c r="K13" s="36">
        <v>3.55</v>
      </c>
      <c r="L13" s="36" t="s">
        <v>18</v>
      </c>
      <c r="M13" s="35" t="s">
        <v>19</v>
      </c>
    </row>
    <row r="14" spans="1:13" s="39" customFormat="1" ht="54.75" customHeight="1">
      <c r="A14" s="36" t="s">
        <v>44</v>
      </c>
      <c r="B14" s="35" t="s">
        <v>11</v>
      </c>
      <c r="C14" s="35" t="s">
        <v>36</v>
      </c>
      <c r="D14" s="36" t="s">
        <v>13</v>
      </c>
      <c r="E14" s="36">
        <v>4.22</v>
      </c>
      <c r="F14" s="36" t="s">
        <v>14</v>
      </c>
      <c r="G14" s="35" t="s">
        <v>15</v>
      </c>
      <c r="H14" s="35" t="s">
        <v>33</v>
      </c>
      <c r="I14" s="35" t="s">
        <v>23</v>
      </c>
      <c r="J14" s="36" t="s">
        <v>17</v>
      </c>
      <c r="K14" s="36">
        <v>2.08</v>
      </c>
      <c r="L14" s="36" t="s">
        <v>18</v>
      </c>
      <c r="M14" s="35" t="s">
        <v>19</v>
      </c>
    </row>
    <row r="15" spans="1:13" s="39" customFormat="1" ht="54.75" customHeight="1">
      <c r="A15" s="36" t="s">
        <v>43</v>
      </c>
      <c r="B15" s="35" t="s">
        <v>11</v>
      </c>
      <c r="C15" s="40" t="s">
        <v>37</v>
      </c>
      <c r="D15" s="36" t="s">
        <v>13</v>
      </c>
      <c r="E15" s="36">
        <v>0.26</v>
      </c>
      <c r="F15" s="36" t="s">
        <v>14</v>
      </c>
      <c r="G15" s="35" t="s">
        <v>15</v>
      </c>
      <c r="H15" s="35" t="s">
        <v>38</v>
      </c>
      <c r="I15" s="35" t="s">
        <v>23</v>
      </c>
      <c r="J15" s="36" t="s">
        <v>17</v>
      </c>
      <c r="K15" s="36">
        <v>0.87</v>
      </c>
      <c r="L15" s="36" t="s">
        <v>18</v>
      </c>
      <c r="M15" s="35" t="s">
        <v>19</v>
      </c>
    </row>
    <row r="16" spans="1:13" s="39" customFormat="1" ht="54.75" customHeight="1">
      <c r="A16" s="36" t="s">
        <v>42</v>
      </c>
      <c r="B16" s="35" t="s">
        <v>11</v>
      </c>
      <c r="C16" s="35" t="s">
        <v>39</v>
      </c>
      <c r="D16" s="36" t="s">
        <v>13</v>
      </c>
      <c r="E16" s="36">
        <v>7.38</v>
      </c>
      <c r="F16" s="36" t="s">
        <v>14</v>
      </c>
      <c r="G16" s="35" t="s">
        <v>15</v>
      </c>
      <c r="H16" s="35" t="s">
        <v>40</v>
      </c>
      <c r="I16" s="35" t="s">
        <v>23</v>
      </c>
      <c r="J16" s="36" t="s">
        <v>41</v>
      </c>
      <c r="K16" s="36" t="s">
        <v>41</v>
      </c>
      <c r="L16" s="36" t="s">
        <v>41</v>
      </c>
      <c r="M16" s="36" t="s">
        <v>41</v>
      </c>
    </row>
  </sheetData>
  <sheetProtection/>
  <mergeCells count="9">
    <mergeCell ref="B1:M1"/>
    <mergeCell ref="M5:M7"/>
    <mergeCell ref="A5:A7"/>
    <mergeCell ref="D5:D7"/>
    <mergeCell ref="E5:E7"/>
    <mergeCell ref="F5:F7"/>
    <mergeCell ref="G5:G7"/>
    <mergeCell ref="H5:H7"/>
    <mergeCell ref="I5:I7"/>
  </mergeCells>
  <printOptions/>
  <pageMargins left="0.2916666666666667" right="0" top="0" bottom="0" header="0" footer="0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85" zoomScalePageLayoutView="85" workbookViewId="0" topLeftCell="B1">
      <selection activeCell="I4" sqref="I4"/>
    </sheetView>
  </sheetViews>
  <sheetFormatPr defaultColWidth="9.140625" defaultRowHeight="15"/>
  <cols>
    <col min="1" max="1" width="3.7109375" style="31" customWidth="1"/>
    <col min="2" max="2" width="10.8515625" style="31" customWidth="1"/>
    <col min="3" max="3" width="34.421875" style="33" customWidth="1"/>
    <col min="4" max="4" width="5.57421875" style="31" customWidth="1"/>
    <col min="5" max="5" width="10.28125" style="31" customWidth="1"/>
    <col min="6" max="6" width="11.421875" style="31" customWidth="1"/>
    <col min="7" max="7" width="20.00390625" style="31" customWidth="1"/>
    <col min="8" max="8" width="14.00390625" style="33" customWidth="1"/>
    <col min="9" max="9" width="20.57421875" style="31" customWidth="1"/>
    <col min="10" max="10" width="9.8515625" style="31" customWidth="1"/>
    <col min="11" max="11" width="10.140625" style="31" customWidth="1"/>
    <col min="12" max="12" width="12.00390625" style="32" customWidth="1"/>
    <col min="13" max="13" width="16.28125" style="32" customWidth="1"/>
    <col min="14" max="16384" width="9.140625" style="32" customWidth="1"/>
  </cols>
  <sheetData>
    <row r="1" spans="2:12" ht="14.25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2" ht="6.75" customHeight="1"/>
    <row r="3" spans="1:13" ht="69" customHeight="1">
      <c r="A3" s="34" t="s">
        <v>1</v>
      </c>
      <c r="B3" s="34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4" t="s">
        <v>10</v>
      </c>
      <c r="K3" s="34" t="s">
        <v>5</v>
      </c>
      <c r="L3" s="34" t="s">
        <v>6</v>
      </c>
      <c r="M3" s="34" t="s">
        <v>7</v>
      </c>
    </row>
    <row r="4" spans="1:13" s="39" customFormat="1" ht="58.5" customHeight="1">
      <c r="A4" s="35">
        <v>1</v>
      </c>
      <c r="B4" s="35" t="s">
        <v>11</v>
      </c>
      <c r="C4" s="35" t="s">
        <v>12</v>
      </c>
      <c r="D4" s="36" t="s">
        <v>13</v>
      </c>
      <c r="E4" s="37">
        <v>1.3</v>
      </c>
      <c r="F4" s="36" t="s">
        <v>14</v>
      </c>
      <c r="G4" s="35" t="s">
        <v>15</v>
      </c>
      <c r="H4" s="35" t="s">
        <v>16</v>
      </c>
      <c r="I4" s="35" t="str">
        <f>I5</f>
        <v>Публичное акционерное Общество "Северное" (ПАО "Северное");                                                                 ИНН 5053040768</v>
      </c>
      <c r="J4" s="38" t="s">
        <v>17</v>
      </c>
      <c r="K4" s="36">
        <v>2.35</v>
      </c>
      <c r="L4" s="36" t="s">
        <v>18</v>
      </c>
      <c r="M4" s="35" t="s">
        <v>19</v>
      </c>
    </row>
    <row r="5" spans="1:13" s="39" customFormat="1" ht="32.25" customHeight="1">
      <c r="A5" s="78">
        <v>2</v>
      </c>
      <c r="B5" s="40" t="s">
        <v>11</v>
      </c>
      <c r="C5" s="41" t="s">
        <v>20</v>
      </c>
      <c r="D5" s="81" t="s">
        <v>13</v>
      </c>
      <c r="E5" s="84">
        <v>4.5</v>
      </c>
      <c r="F5" s="81" t="s">
        <v>14</v>
      </c>
      <c r="G5" s="78" t="s">
        <v>21</v>
      </c>
      <c r="H5" s="78" t="s">
        <v>22</v>
      </c>
      <c r="I5" s="87" t="s">
        <v>23</v>
      </c>
      <c r="J5" s="38" t="s">
        <v>17</v>
      </c>
      <c r="K5" s="36">
        <v>7.08</v>
      </c>
      <c r="L5" s="36" t="s">
        <v>18</v>
      </c>
      <c r="M5" s="77" t="s">
        <v>19</v>
      </c>
    </row>
    <row r="6" spans="1:13" s="39" customFormat="1" ht="46.5" customHeight="1">
      <c r="A6" s="79"/>
      <c r="B6" s="40" t="s">
        <v>11</v>
      </c>
      <c r="C6" s="41" t="s">
        <v>24</v>
      </c>
      <c r="D6" s="82"/>
      <c r="E6" s="85"/>
      <c r="F6" s="82"/>
      <c r="G6" s="79"/>
      <c r="H6" s="79"/>
      <c r="I6" s="88"/>
      <c r="J6" s="36" t="s">
        <v>17</v>
      </c>
      <c r="K6" s="36">
        <v>6.68</v>
      </c>
      <c r="L6" s="36" t="s">
        <v>18</v>
      </c>
      <c r="M6" s="77"/>
    </row>
    <row r="7" spans="1:13" s="39" customFormat="1" ht="24.75" customHeight="1">
      <c r="A7" s="80"/>
      <c r="B7" s="40" t="s">
        <v>11</v>
      </c>
      <c r="C7" s="42" t="s">
        <v>25</v>
      </c>
      <c r="D7" s="83"/>
      <c r="E7" s="86"/>
      <c r="F7" s="83"/>
      <c r="G7" s="80"/>
      <c r="H7" s="80"/>
      <c r="I7" s="89"/>
      <c r="J7" s="36" t="s">
        <v>17</v>
      </c>
      <c r="K7" s="36">
        <v>1.07</v>
      </c>
      <c r="L7" s="36" t="s">
        <v>18</v>
      </c>
      <c r="M7" s="77"/>
    </row>
    <row r="8" spans="1:13" s="39" customFormat="1" ht="57.75" customHeight="1">
      <c r="A8" s="35">
        <v>3</v>
      </c>
      <c r="B8" s="35" t="s">
        <v>11</v>
      </c>
      <c r="C8" s="43" t="s">
        <v>26</v>
      </c>
      <c r="D8" s="36" t="s">
        <v>13</v>
      </c>
      <c r="E8" s="37">
        <v>1</v>
      </c>
      <c r="F8" s="36" t="s">
        <v>14</v>
      </c>
      <c r="G8" s="35" t="s">
        <v>15</v>
      </c>
      <c r="H8" s="35" t="s">
        <v>27</v>
      </c>
      <c r="I8" s="35" t="s">
        <v>23</v>
      </c>
      <c r="J8" s="36" t="s">
        <v>17</v>
      </c>
      <c r="K8" s="36">
        <v>0.58</v>
      </c>
      <c r="L8" s="36" t="s">
        <v>18</v>
      </c>
      <c r="M8" s="35" t="s">
        <v>19</v>
      </c>
    </row>
    <row r="9" spans="1:13" s="39" customFormat="1" ht="57.75" customHeight="1">
      <c r="A9" s="35">
        <v>4</v>
      </c>
      <c r="B9" s="35" t="s">
        <v>11</v>
      </c>
      <c r="C9" s="35" t="s">
        <v>28</v>
      </c>
      <c r="D9" s="36" t="s">
        <v>13</v>
      </c>
      <c r="E9" s="35" t="s">
        <v>29</v>
      </c>
      <c r="F9" s="36" t="s">
        <v>14</v>
      </c>
      <c r="G9" s="35" t="s">
        <v>15</v>
      </c>
      <c r="H9" s="35" t="s">
        <v>30</v>
      </c>
      <c r="I9" s="35" t="s">
        <v>23</v>
      </c>
      <c r="J9" s="36" t="s">
        <v>17</v>
      </c>
      <c r="K9" s="35" t="s">
        <v>31</v>
      </c>
      <c r="L9" s="36" t="s">
        <v>18</v>
      </c>
      <c r="M9" s="35" t="s">
        <v>19</v>
      </c>
    </row>
    <row r="10" spans="1:13" s="39" customFormat="1" ht="57.75" customHeight="1">
      <c r="A10" s="35">
        <v>5</v>
      </c>
      <c r="B10" s="35" t="s">
        <v>11</v>
      </c>
      <c r="C10" s="35" t="s">
        <v>32</v>
      </c>
      <c r="D10" s="36" t="s">
        <v>13</v>
      </c>
      <c r="E10" s="36">
        <v>1.73</v>
      </c>
      <c r="F10" s="36" t="s">
        <v>14</v>
      </c>
      <c r="G10" s="35" t="s">
        <v>15</v>
      </c>
      <c r="H10" s="35" t="s">
        <v>33</v>
      </c>
      <c r="I10" s="35" t="s">
        <v>23</v>
      </c>
      <c r="J10" s="36" t="s">
        <v>17</v>
      </c>
      <c r="K10" s="36">
        <v>1.74</v>
      </c>
      <c r="L10" s="36" t="s">
        <v>18</v>
      </c>
      <c r="M10" s="35" t="s">
        <v>19</v>
      </c>
    </row>
    <row r="11" spans="1:13" s="39" customFormat="1" ht="57.75" customHeight="1">
      <c r="A11" s="35">
        <v>6</v>
      </c>
      <c r="B11" s="35" t="s">
        <v>11</v>
      </c>
      <c r="C11" s="35" t="s">
        <v>34</v>
      </c>
      <c r="D11" s="36" t="s">
        <v>13</v>
      </c>
      <c r="E11" s="36">
        <v>2.12</v>
      </c>
      <c r="F11" s="36" t="s">
        <v>14</v>
      </c>
      <c r="G11" s="35" t="s">
        <v>15</v>
      </c>
      <c r="H11" s="35" t="s">
        <v>33</v>
      </c>
      <c r="I11" s="35" t="s">
        <v>23</v>
      </c>
      <c r="J11" s="36" t="s">
        <v>17</v>
      </c>
      <c r="K11" s="36">
        <v>2.27</v>
      </c>
      <c r="L11" s="36" t="s">
        <v>18</v>
      </c>
      <c r="M11" s="35" t="s">
        <v>19</v>
      </c>
    </row>
    <row r="12" spans="1:13" s="39" customFormat="1" ht="57.75" customHeight="1">
      <c r="A12" s="35">
        <v>7</v>
      </c>
      <c r="B12" s="35" t="s">
        <v>11</v>
      </c>
      <c r="C12" s="40" t="s">
        <v>35</v>
      </c>
      <c r="D12" s="36" t="s">
        <v>13</v>
      </c>
      <c r="E12" s="36">
        <v>3.34</v>
      </c>
      <c r="F12" s="36" t="s">
        <v>14</v>
      </c>
      <c r="G12" s="35" t="s">
        <v>15</v>
      </c>
      <c r="H12" s="35" t="s">
        <v>16</v>
      </c>
      <c r="I12" s="35" t="s">
        <v>23</v>
      </c>
      <c r="J12" s="36" t="s">
        <v>17</v>
      </c>
      <c r="K12" s="36">
        <v>3.81</v>
      </c>
      <c r="L12" s="36" t="s">
        <v>18</v>
      </c>
      <c r="M12" s="35" t="s">
        <v>19</v>
      </c>
    </row>
    <row r="13" spans="1:13" s="39" customFormat="1" ht="57.75" customHeight="1">
      <c r="A13" s="36">
        <v>8</v>
      </c>
      <c r="B13" s="35" t="s">
        <v>11</v>
      </c>
      <c r="C13" s="35" t="s">
        <v>36</v>
      </c>
      <c r="D13" s="36" t="s">
        <v>13</v>
      </c>
      <c r="E13" s="36">
        <v>1.97</v>
      </c>
      <c r="F13" s="36" t="s">
        <v>14</v>
      </c>
      <c r="G13" s="35" t="s">
        <v>15</v>
      </c>
      <c r="H13" s="35" t="s">
        <v>33</v>
      </c>
      <c r="I13" s="35" t="s">
        <v>23</v>
      </c>
      <c r="J13" s="36" t="s">
        <v>17</v>
      </c>
      <c r="K13" s="36">
        <v>2.23</v>
      </c>
      <c r="L13" s="36" t="s">
        <v>18</v>
      </c>
      <c r="M13" s="35" t="s">
        <v>19</v>
      </c>
    </row>
    <row r="14" spans="1:13" s="39" customFormat="1" ht="57.75" customHeight="1">
      <c r="A14" s="36">
        <v>9</v>
      </c>
      <c r="B14" s="35" t="s">
        <v>11</v>
      </c>
      <c r="C14" s="40" t="s">
        <v>37</v>
      </c>
      <c r="D14" s="36" t="s">
        <v>13</v>
      </c>
      <c r="E14" s="36">
        <v>0.17</v>
      </c>
      <c r="F14" s="36" t="s">
        <v>14</v>
      </c>
      <c r="G14" s="35" t="s">
        <v>15</v>
      </c>
      <c r="H14" s="35" t="s">
        <v>38</v>
      </c>
      <c r="I14" s="35" t="s">
        <v>23</v>
      </c>
      <c r="J14" s="36" t="s">
        <v>17</v>
      </c>
      <c r="K14" s="36">
        <v>0.94</v>
      </c>
      <c r="L14" s="36" t="s">
        <v>18</v>
      </c>
      <c r="M14" s="35" t="s">
        <v>19</v>
      </c>
    </row>
    <row r="15" spans="1:13" s="39" customFormat="1" ht="57.75" customHeight="1">
      <c r="A15" s="36">
        <v>10</v>
      </c>
      <c r="B15" s="35" t="s">
        <v>11</v>
      </c>
      <c r="C15" s="35" t="s">
        <v>39</v>
      </c>
      <c r="D15" s="36" t="s">
        <v>13</v>
      </c>
      <c r="E15" s="36">
        <v>6.84</v>
      </c>
      <c r="F15" s="36" t="s">
        <v>14</v>
      </c>
      <c r="G15" s="35" t="s">
        <v>15</v>
      </c>
      <c r="H15" s="35" t="s">
        <v>40</v>
      </c>
      <c r="I15" s="35" t="s">
        <v>23</v>
      </c>
      <c r="J15" s="36" t="s">
        <v>41</v>
      </c>
      <c r="K15" s="36" t="s">
        <v>41</v>
      </c>
      <c r="L15" s="36" t="s">
        <v>41</v>
      </c>
      <c r="M15" s="36" t="s">
        <v>41</v>
      </c>
    </row>
  </sheetData>
  <sheetProtection/>
  <mergeCells count="9">
    <mergeCell ref="B1:L1"/>
    <mergeCell ref="M5:M7"/>
    <mergeCell ref="A5:A7"/>
    <mergeCell ref="D5:D7"/>
    <mergeCell ref="E5:E7"/>
    <mergeCell ref="F5:F7"/>
    <mergeCell ref="G5:G7"/>
    <mergeCell ref="H5:H7"/>
    <mergeCell ref="I5:I7"/>
  </mergeCells>
  <printOptions/>
  <pageMargins left="0.2916666666666667" right="0" top="0" bottom="0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view="pageLayout" zoomScale="115" zoomScalePageLayoutView="115" workbookViewId="0" topLeftCell="D1">
      <selection activeCell="I4" sqref="I4"/>
    </sheetView>
  </sheetViews>
  <sheetFormatPr defaultColWidth="9.140625" defaultRowHeight="15"/>
  <cols>
    <col min="1" max="1" width="3.7109375" style="50" customWidth="1"/>
    <col min="2" max="2" width="10.8515625" style="50" customWidth="1"/>
    <col min="3" max="3" width="34.421875" style="52" customWidth="1"/>
    <col min="4" max="4" width="5.57421875" style="50" customWidth="1"/>
    <col min="5" max="5" width="9.7109375" style="50" customWidth="1"/>
    <col min="6" max="6" width="12.00390625" style="50" customWidth="1"/>
    <col min="7" max="7" width="20.00390625" style="50" customWidth="1"/>
    <col min="8" max="8" width="14.00390625" style="52" customWidth="1"/>
    <col min="9" max="9" width="21.28125" style="50" customWidth="1"/>
    <col min="10" max="10" width="9.8515625" style="50" customWidth="1"/>
    <col min="11" max="11" width="8.00390625" style="50" customWidth="1"/>
    <col min="12" max="12" width="12.00390625" style="51" customWidth="1"/>
    <col min="13" max="13" width="16.28125" style="51" customWidth="1"/>
    <col min="14" max="16384" width="9.140625" style="51" customWidth="1"/>
  </cols>
  <sheetData>
    <row r="1" spans="2:13" ht="14.25" customHeight="1"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ht="8.25" customHeight="1"/>
    <row r="3" spans="1:13" ht="56.25" customHeight="1">
      <c r="A3" s="53" t="s">
        <v>1</v>
      </c>
      <c r="B3" s="53" t="s">
        <v>2</v>
      </c>
      <c r="C3" s="54" t="s">
        <v>3</v>
      </c>
      <c r="D3" s="54" t="s">
        <v>4</v>
      </c>
      <c r="E3" s="54" t="s">
        <v>5</v>
      </c>
      <c r="F3" s="54" t="s">
        <v>6</v>
      </c>
      <c r="G3" s="54" t="s">
        <v>7</v>
      </c>
      <c r="H3" s="54" t="s">
        <v>8</v>
      </c>
      <c r="I3" s="54" t="s">
        <v>9</v>
      </c>
      <c r="J3" s="53" t="s">
        <v>10</v>
      </c>
      <c r="K3" s="53" t="s">
        <v>5</v>
      </c>
      <c r="L3" s="53" t="s">
        <v>6</v>
      </c>
      <c r="M3" s="53" t="s">
        <v>7</v>
      </c>
    </row>
    <row r="4" spans="1:13" s="48" customFormat="1" ht="57" customHeight="1">
      <c r="A4" s="54" t="s">
        <v>54</v>
      </c>
      <c r="B4" s="54" t="s">
        <v>11</v>
      </c>
      <c r="C4" s="54" t="s">
        <v>12</v>
      </c>
      <c r="D4" s="47" t="s">
        <v>13</v>
      </c>
      <c r="E4" s="55">
        <v>2.3</v>
      </c>
      <c r="F4" s="47" t="s">
        <v>14</v>
      </c>
      <c r="G4" s="54" t="s">
        <v>15</v>
      </c>
      <c r="H4" s="54" t="s">
        <v>16</v>
      </c>
      <c r="I4" s="54" t="str">
        <f>I5</f>
        <v>Публичное акционерное Общество "Северное" (ПАО "Северное");                                                                 ИНН 5053040768</v>
      </c>
      <c r="J4" s="46" t="s">
        <v>17</v>
      </c>
      <c r="K4" s="47">
        <v>2.19</v>
      </c>
      <c r="L4" s="47" t="s">
        <v>18</v>
      </c>
      <c r="M4" s="54" t="s">
        <v>19</v>
      </c>
    </row>
    <row r="5" spans="1:13" s="48" customFormat="1" ht="31.5" customHeight="1">
      <c r="A5" s="92">
        <v>2</v>
      </c>
      <c r="B5" s="44" t="s">
        <v>11</v>
      </c>
      <c r="C5" s="45" t="s">
        <v>20</v>
      </c>
      <c r="D5" s="95" t="s">
        <v>13</v>
      </c>
      <c r="E5" s="95">
        <v>3.27</v>
      </c>
      <c r="F5" s="95" t="s">
        <v>14</v>
      </c>
      <c r="G5" s="92" t="s">
        <v>21</v>
      </c>
      <c r="H5" s="92" t="s">
        <v>22</v>
      </c>
      <c r="I5" s="98" t="s">
        <v>23</v>
      </c>
      <c r="J5" s="46" t="s">
        <v>17</v>
      </c>
      <c r="K5" s="47">
        <v>6.29</v>
      </c>
      <c r="L5" s="47" t="s">
        <v>18</v>
      </c>
      <c r="M5" s="91" t="s">
        <v>19</v>
      </c>
    </row>
    <row r="6" spans="1:13" s="48" customFormat="1" ht="42.75" customHeight="1">
      <c r="A6" s="93"/>
      <c r="B6" s="44" t="s">
        <v>11</v>
      </c>
      <c r="C6" s="45" t="s">
        <v>24</v>
      </c>
      <c r="D6" s="96"/>
      <c r="E6" s="96"/>
      <c r="F6" s="96"/>
      <c r="G6" s="93"/>
      <c r="H6" s="93"/>
      <c r="I6" s="99"/>
      <c r="J6" s="47" t="s">
        <v>17</v>
      </c>
      <c r="K6" s="47">
        <v>6.22</v>
      </c>
      <c r="L6" s="47" t="s">
        <v>18</v>
      </c>
      <c r="M6" s="91"/>
    </row>
    <row r="7" spans="1:13" s="48" customFormat="1" ht="20.25" customHeight="1">
      <c r="A7" s="94"/>
      <c r="B7" s="44" t="s">
        <v>11</v>
      </c>
      <c r="C7" s="49" t="s">
        <v>25</v>
      </c>
      <c r="D7" s="97"/>
      <c r="E7" s="97"/>
      <c r="F7" s="97"/>
      <c r="G7" s="94"/>
      <c r="H7" s="94"/>
      <c r="I7" s="100"/>
      <c r="J7" s="47" t="s">
        <v>17</v>
      </c>
      <c r="K7" s="47">
        <v>0.99</v>
      </c>
      <c r="L7" s="47" t="s">
        <v>18</v>
      </c>
      <c r="M7" s="91"/>
    </row>
    <row r="8" spans="1:13" s="48" customFormat="1" ht="56.25" customHeight="1">
      <c r="A8" s="54" t="s">
        <v>53</v>
      </c>
      <c r="B8" s="54" t="s">
        <v>11</v>
      </c>
      <c r="C8" s="56" t="s">
        <v>52</v>
      </c>
      <c r="D8" s="47" t="s">
        <v>13</v>
      </c>
      <c r="E8" s="47">
        <v>0.27</v>
      </c>
      <c r="F8" s="47" t="s">
        <v>14</v>
      </c>
      <c r="G8" s="54" t="s">
        <v>15</v>
      </c>
      <c r="H8" s="54" t="s">
        <v>27</v>
      </c>
      <c r="I8" s="54" t="s">
        <v>23</v>
      </c>
      <c r="J8" s="47" t="s">
        <v>17</v>
      </c>
      <c r="K8" s="47">
        <v>0.28</v>
      </c>
      <c r="L8" s="47" t="s">
        <v>18</v>
      </c>
      <c r="M8" s="54" t="s">
        <v>19</v>
      </c>
    </row>
    <row r="9" spans="1:13" s="48" customFormat="1" ht="56.25" customHeight="1">
      <c r="A9" s="54" t="s">
        <v>51</v>
      </c>
      <c r="B9" s="54" t="s">
        <v>11</v>
      </c>
      <c r="C9" s="56" t="s">
        <v>26</v>
      </c>
      <c r="D9" s="47" t="s">
        <v>13</v>
      </c>
      <c r="E9" s="47">
        <v>0.63</v>
      </c>
      <c r="F9" s="47" t="s">
        <v>14</v>
      </c>
      <c r="G9" s="54" t="s">
        <v>15</v>
      </c>
      <c r="H9" s="54" t="s">
        <v>27</v>
      </c>
      <c r="I9" s="54" t="s">
        <v>23</v>
      </c>
      <c r="J9" s="47" t="s">
        <v>17</v>
      </c>
      <c r="K9" s="47">
        <v>0.54</v>
      </c>
      <c r="L9" s="47" t="s">
        <v>18</v>
      </c>
      <c r="M9" s="54" t="s">
        <v>19</v>
      </c>
    </row>
    <row r="10" spans="1:13" s="48" customFormat="1" ht="56.25" customHeight="1">
      <c r="A10" s="54" t="s">
        <v>50</v>
      </c>
      <c r="B10" s="54" t="s">
        <v>11</v>
      </c>
      <c r="C10" s="54" t="s">
        <v>28</v>
      </c>
      <c r="D10" s="47" t="s">
        <v>13</v>
      </c>
      <c r="E10" s="54" t="s">
        <v>49</v>
      </c>
      <c r="F10" s="47" t="s">
        <v>14</v>
      </c>
      <c r="G10" s="54" t="s">
        <v>15</v>
      </c>
      <c r="H10" s="54" t="s">
        <v>30</v>
      </c>
      <c r="I10" s="54" t="s">
        <v>23</v>
      </c>
      <c r="J10" s="47" t="s">
        <v>17</v>
      </c>
      <c r="K10" s="54" t="s">
        <v>48</v>
      </c>
      <c r="L10" s="47" t="s">
        <v>18</v>
      </c>
      <c r="M10" s="54" t="s">
        <v>19</v>
      </c>
    </row>
    <row r="11" spans="1:13" s="48" customFormat="1" ht="56.25" customHeight="1">
      <c r="A11" s="54" t="s">
        <v>47</v>
      </c>
      <c r="B11" s="54" t="s">
        <v>11</v>
      </c>
      <c r="C11" s="54" t="s">
        <v>32</v>
      </c>
      <c r="D11" s="47" t="s">
        <v>13</v>
      </c>
      <c r="E11" s="47">
        <v>1.02</v>
      </c>
      <c r="F11" s="47" t="s">
        <v>14</v>
      </c>
      <c r="G11" s="54" t="s">
        <v>15</v>
      </c>
      <c r="H11" s="54" t="s">
        <v>33</v>
      </c>
      <c r="I11" s="54" t="s">
        <v>23</v>
      </c>
      <c r="J11" s="47" t="s">
        <v>17</v>
      </c>
      <c r="K11" s="47">
        <v>1.62</v>
      </c>
      <c r="L11" s="47" t="s">
        <v>18</v>
      </c>
      <c r="M11" s="54" t="s">
        <v>19</v>
      </c>
    </row>
    <row r="12" spans="1:13" s="48" customFormat="1" ht="56.25" customHeight="1">
      <c r="A12" s="54" t="s">
        <v>46</v>
      </c>
      <c r="B12" s="54" t="s">
        <v>11</v>
      </c>
      <c r="C12" s="54" t="s">
        <v>34</v>
      </c>
      <c r="D12" s="47" t="s">
        <v>13</v>
      </c>
      <c r="E12" s="47">
        <v>2.54</v>
      </c>
      <c r="F12" s="47" t="s">
        <v>14</v>
      </c>
      <c r="G12" s="54" t="s">
        <v>15</v>
      </c>
      <c r="H12" s="54" t="s">
        <v>33</v>
      </c>
      <c r="I12" s="54" t="s">
        <v>23</v>
      </c>
      <c r="J12" s="47" t="s">
        <v>17</v>
      </c>
      <c r="K12" s="47">
        <v>2.11</v>
      </c>
      <c r="L12" s="47" t="s">
        <v>18</v>
      </c>
      <c r="M12" s="54" t="s">
        <v>19</v>
      </c>
    </row>
    <row r="13" spans="1:13" s="48" customFormat="1" ht="56.25" customHeight="1">
      <c r="A13" s="54" t="s">
        <v>45</v>
      </c>
      <c r="B13" s="54" t="s">
        <v>11</v>
      </c>
      <c r="C13" s="44" t="s">
        <v>35</v>
      </c>
      <c r="D13" s="47" t="s">
        <v>13</v>
      </c>
      <c r="E13" s="47">
        <v>3.23</v>
      </c>
      <c r="F13" s="47" t="s">
        <v>14</v>
      </c>
      <c r="G13" s="54" t="s">
        <v>15</v>
      </c>
      <c r="H13" s="54" t="s">
        <v>16</v>
      </c>
      <c r="I13" s="54" t="s">
        <v>23</v>
      </c>
      <c r="J13" s="47" t="s">
        <v>17</v>
      </c>
      <c r="K13" s="47">
        <v>3.55</v>
      </c>
      <c r="L13" s="47" t="s">
        <v>18</v>
      </c>
      <c r="M13" s="54" t="s">
        <v>19</v>
      </c>
    </row>
    <row r="14" spans="1:13" s="48" customFormat="1" ht="56.25" customHeight="1">
      <c r="A14" s="47" t="s">
        <v>44</v>
      </c>
      <c r="B14" s="54" t="s">
        <v>11</v>
      </c>
      <c r="C14" s="54" t="s">
        <v>36</v>
      </c>
      <c r="D14" s="47" t="s">
        <v>13</v>
      </c>
      <c r="E14" s="47">
        <v>4.22</v>
      </c>
      <c r="F14" s="47" t="s">
        <v>14</v>
      </c>
      <c r="G14" s="54" t="s">
        <v>15</v>
      </c>
      <c r="H14" s="54" t="s">
        <v>33</v>
      </c>
      <c r="I14" s="54" t="s">
        <v>23</v>
      </c>
      <c r="J14" s="47" t="s">
        <v>17</v>
      </c>
      <c r="K14" s="47">
        <v>2.08</v>
      </c>
      <c r="L14" s="47" t="s">
        <v>18</v>
      </c>
      <c r="M14" s="54" t="s">
        <v>19</v>
      </c>
    </row>
    <row r="15" spans="1:13" s="48" customFormat="1" ht="56.25" customHeight="1">
      <c r="A15" s="47" t="s">
        <v>43</v>
      </c>
      <c r="B15" s="54" t="s">
        <v>11</v>
      </c>
      <c r="C15" s="44" t="s">
        <v>37</v>
      </c>
      <c r="D15" s="47" t="s">
        <v>13</v>
      </c>
      <c r="E15" s="47">
        <v>0.26</v>
      </c>
      <c r="F15" s="47" t="s">
        <v>14</v>
      </c>
      <c r="G15" s="54" t="s">
        <v>15</v>
      </c>
      <c r="H15" s="54" t="s">
        <v>38</v>
      </c>
      <c r="I15" s="54" t="s">
        <v>23</v>
      </c>
      <c r="J15" s="47" t="s">
        <v>17</v>
      </c>
      <c r="K15" s="47">
        <v>0.87</v>
      </c>
      <c r="L15" s="47" t="s">
        <v>18</v>
      </c>
      <c r="M15" s="54" t="s">
        <v>19</v>
      </c>
    </row>
    <row r="16" spans="1:13" s="48" customFormat="1" ht="56.25" customHeight="1">
      <c r="A16" s="47" t="s">
        <v>42</v>
      </c>
      <c r="B16" s="54" t="s">
        <v>11</v>
      </c>
      <c r="C16" s="54" t="s">
        <v>39</v>
      </c>
      <c r="D16" s="47" t="s">
        <v>13</v>
      </c>
      <c r="E16" s="47">
        <v>7.38</v>
      </c>
      <c r="F16" s="47" t="s">
        <v>14</v>
      </c>
      <c r="G16" s="54" t="s">
        <v>15</v>
      </c>
      <c r="H16" s="54" t="s">
        <v>40</v>
      </c>
      <c r="I16" s="54" t="s">
        <v>23</v>
      </c>
      <c r="J16" s="47" t="s">
        <v>41</v>
      </c>
      <c r="K16" s="47" t="s">
        <v>41</v>
      </c>
      <c r="L16" s="47" t="s">
        <v>41</v>
      </c>
      <c r="M16" s="47" t="s">
        <v>41</v>
      </c>
    </row>
  </sheetData>
  <sheetProtection/>
  <mergeCells count="9">
    <mergeCell ref="B1:M1"/>
    <mergeCell ref="M5:M7"/>
    <mergeCell ref="A5:A7"/>
    <mergeCell ref="D5:D7"/>
    <mergeCell ref="E5:E7"/>
    <mergeCell ref="F5:F7"/>
    <mergeCell ref="G5:G7"/>
    <mergeCell ref="H5:H7"/>
    <mergeCell ref="I5:I7"/>
  </mergeCells>
  <printOptions/>
  <pageMargins left="0.2916666666666667" right="0" top="0" bottom="0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Layout" zoomScale="0" zoomScalePageLayoutView="0" workbookViewId="0" topLeftCell="A1">
      <selection activeCell="I4" sqref="I4"/>
    </sheetView>
  </sheetViews>
  <sheetFormatPr defaultColWidth="9.140625" defaultRowHeight="15"/>
  <cols>
    <col min="1" max="1" width="3.7109375" style="20" customWidth="1"/>
    <col min="2" max="2" width="10.8515625" style="20" customWidth="1"/>
    <col min="3" max="3" width="34.421875" style="30" customWidth="1"/>
    <col min="4" max="4" width="5.57421875" style="20" customWidth="1"/>
    <col min="5" max="5" width="9.7109375" style="20" customWidth="1"/>
    <col min="6" max="6" width="11.140625" style="20" customWidth="1"/>
    <col min="7" max="7" width="20.7109375" style="20" customWidth="1"/>
    <col min="8" max="8" width="14.00390625" style="30" customWidth="1"/>
    <col min="9" max="9" width="21.28125" style="20" customWidth="1"/>
    <col min="10" max="10" width="9.8515625" style="20" customWidth="1"/>
    <col min="11" max="11" width="9.7109375" style="20" customWidth="1"/>
    <col min="12" max="12" width="12.00390625" style="21" customWidth="1"/>
    <col min="13" max="13" width="16.28125" style="21" customWidth="1"/>
    <col min="14" max="16384" width="9.140625" style="21" customWidth="1"/>
  </cols>
  <sheetData>
    <row r="1" spans="2:14" ht="15" customHeight="1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ht="9.75" customHeight="1"/>
    <row r="3" spans="1:13" ht="69.75" customHeight="1">
      <c r="A3" s="22" t="s">
        <v>1</v>
      </c>
      <c r="B3" s="22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2" t="s">
        <v>10</v>
      </c>
      <c r="K3" s="22" t="s">
        <v>5</v>
      </c>
      <c r="L3" s="22" t="s">
        <v>6</v>
      </c>
      <c r="M3" s="22" t="s">
        <v>7</v>
      </c>
    </row>
    <row r="4" spans="1:13" s="27" customFormat="1" ht="66.75" customHeight="1">
      <c r="A4" s="23" t="s">
        <v>54</v>
      </c>
      <c r="B4" s="23" t="s">
        <v>11</v>
      </c>
      <c r="C4" s="23" t="s">
        <v>12</v>
      </c>
      <c r="D4" s="24" t="s">
        <v>13</v>
      </c>
      <c r="E4" s="25">
        <v>1.69</v>
      </c>
      <c r="F4" s="24" t="s">
        <v>14</v>
      </c>
      <c r="G4" s="23" t="s">
        <v>15</v>
      </c>
      <c r="H4" s="23" t="s">
        <v>16</v>
      </c>
      <c r="I4" s="23" t="str">
        <f>I5</f>
        <v>Публичное акционерное Общество "Северное" (ПАО "Северное");                                                                 ИНН 5053040768</v>
      </c>
      <c r="J4" s="26" t="s">
        <v>17</v>
      </c>
      <c r="K4" s="24">
        <v>2.19</v>
      </c>
      <c r="L4" s="24" t="s">
        <v>18</v>
      </c>
      <c r="M4" s="23" t="s">
        <v>19</v>
      </c>
    </row>
    <row r="5" spans="1:13" s="27" customFormat="1" ht="34.5" customHeight="1">
      <c r="A5" s="103">
        <v>2</v>
      </c>
      <c r="B5" s="28" t="s">
        <v>11</v>
      </c>
      <c r="C5" s="8" t="s">
        <v>20</v>
      </c>
      <c r="D5" s="106" t="s">
        <v>13</v>
      </c>
      <c r="E5" s="106">
        <v>3.27</v>
      </c>
      <c r="F5" s="106" t="s">
        <v>14</v>
      </c>
      <c r="G5" s="103" t="s">
        <v>21</v>
      </c>
      <c r="H5" s="103" t="s">
        <v>22</v>
      </c>
      <c r="I5" s="109" t="s">
        <v>23</v>
      </c>
      <c r="J5" s="26" t="s">
        <v>17</v>
      </c>
      <c r="K5" s="24">
        <v>6.29</v>
      </c>
      <c r="L5" s="24" t="s">
        <v>18</v>
      </c>
      <c r="M5" s="102" t="s">
        <v>19</v>
      </c>
    </row>
    <row r="6" spans="1:13" s="27" customFormat="1" ht="48" customHeight="1">
      <c r="A6" s="104"/>
      <c r="B6" s="28" t="s">
        <v>11</v>
      </c>
      <c r="C6" s="8" t="s">
        <v>24</v>
      </c>
      <c r="D6" s="107"/>
      <c r="E6" s="107"/>
      <c r="F6" s="107"/>
      <c r="G6" s="104"/>
      <c r="H6" s="104"/>
      <c r="I6" s="110"/>
      <c r="J6" s="24" t="s">
        <v>17</v>
      </c>
      <c r="K6" s="24">
        <v>6.22</v>
      </c>
      <c r="L6" s="24" t="s">
        <v>18</v>
      </c>
      <c r="M6" s="102"/>
    </row>
    <row r="7" spans="1:13" s="27" customFormat="1" ht="24" customHeight="1">
      <c r="A7" s="105"/>
      <c r="B7" s="28" t="s">
        <v>11</v>
      </c>
      <c r="C7" s="9" t="s">
        <v>25</v>
      </c>
      <c r="D7" s="108"/>
      <c r="E7" s="108"/>
      <c r="F7" s="108"/>
      <c r="G7" s="105"/>
      <c r="H7" s="105"/>
      <c r="I7" s="111"/>
      <c r="J7" s="24" t="s">
        <v>17</v>
      </c>
      <c r="K7" s="24">
        <v>0.99</v>
      </c>
      <c r="L7" s="24" t="s">
        <v>18</v>
      </c>
      <c r="M7" s="102"/>
    </row>
    <row r="8" spans="1:13" s="27" customFormat="1" ht="57.75" customHeight="1">
      <c r="A8" s="23" t="s">
        <v>53</v>
      </c>
      <c r="B8" s="23" t="s">
        <v>11</v>
      </c>
      <c r="C8" s="29" t="s">
        <v>52</v>
      </c>
      <c r="D8" s="24" t="s">
        <v>13</v>
      </c>
      <c r="E8" s="24">
        <v>0.27</v>
      </c>
      <c r="F8" s="24" t="s">
        <v>14</v>
      </c>
      <c r="G8" s="23" t="s">
        <v>15</v>
      </c>
      <c r="H8" s="23" t="s">
        <v>27</v>
      </c>
      <c r="I8" s="23" t="s">
        <v>23</v>
      </c>
      <c r="J8" s="24" t="s">
        <v>17</v>
      </c>
      <c r="K8" s="24">
        <v>0.28</v>
      </c>
      <c r="L8" s="24" t="s">
        <v>18</v>
      </c>
      <c r="M8" s="23" t="s">
        <v>19</v>
      </c>
    </row>
    <row r="9" spans="1:13" s="27" customFormat="1" ht="57.75" customHeight="1">
      <c r="A9" s="23" t="s">
        <v>51</v>
      </c>
      <c r="B9" s="23" t="s">
        <v>11</v>
      </c>
      <c r="C9" s="29" t="s">
        <v>26</v>
      </c>
      <c r="D9" s="24" t="s">
        <v>13</v>
      </c>
      <c r="E9" s="24">
        <v>0.63</v>
      </c>
      <c r="F9" s="24" t="s">
        <v>14</v>
      </c>
      <c r="G9" s="23" t="s">
        <v>15</v>
      </c>
      <c r="H9" s="23" t="s">
        <v>27</v>
      </c>
      <c r="I9" s="23" t="s">
        <v>23</v>
      </c>
      <c r="J9" s="24" t="s">
        <v>17</v>
      </c>
      <c r="K9" s="24">
        <v>0.54</v>
      </c>
      <c r="L9" s="24" t="s">
        <v>18</v>
      </c>
      <c r="M9" s="23" t="s">
        <v>19</v>
      </c>
    </row>
    <row r="10" spans="1:13" s="27" customFormat="1" ht="57.75" customHeight="1">
      <c r="A10" s="23" t="s">
        <v>50</v>
      </c>
      <c r="B10" s="23" t="s">
        <v>11</v>
      </c>
      <c r="C10" s="23" t="s">
        <v>28</v>
      </c>
      <c r="D10" s="24" t="s">
        <v>13</v>
      </c>
      <c r="E10" s="23" t="s">
        <v>49</v>
      </c>
      <c r="F10" s="24" t="s">
        <v>14</v>
      </c>
      <c r="G10" s="23" t="s">
        <v>15</v>
      </c>
      <c r="H10" s="23" t="s">
        <v>30</v>
      </c>
      <c r="I10" s="23" t="s">
        <v>23</v>
      </c>
      <c r="J10" s="24" t="s">
        <v>17</v>
      </c>
      <c r="K10" s="23" t="s">
        <v>48</v>
      </c>
      <c r="L10" s="24" t="s">
        <v>18</v>
      </c>
      <c r="M10" s="23" t="s">
        <v>19</v>
      </c>
    </row>
    <row r="11" spans="1:13" s="27" customFormat="1" ht="57.75" customHeight="1">
      <c r="A11" s="23" t="s">
        <v>47</v>
      </c>
      <c r="B11" s="23" t="s">
        <v>11</v>
      </c>
      <c r="C11" s="23" t="s">
        <v>32</v>
      </c>
      <c r="D11" s="24" t="s">
        <v>13</v>
      </c>
      <c r="E11" s="24">
        <v>1.02</v>
      </c>
      <c r="F11" s="24" t="s">
        <v>14</v>
      </c>
      <c r="G11" s="23" t="s">
        <v>15</v>
      </c>
      <c r="H11" s="23" t="s">
        <v>33</v>
      </c>
      <c r="I11" s="23" t="s">
        <v>23</v>
      </c>
      <c r="J11" s="24" t="s">
        <v>17</v>
      </c>
      <c r="K11" s="24">
        <v>1.62</v>
      </c>
      <c r="L11" s="24" t="s">
        <v>18</v>
      </c>
      <c r="M11" s="23" t="s">
        <v>19</v>
      </c>
    </row>
    <row r="12" spans="1:13" s="27" customFormat="1" ht="57.75" customHeight="1">
      <c r="A12" s="23" t="s">
        <v>46</v>
      </c>
      <c r="B12" s="23" t="s">
        <v>11</v>
      </c>
      <c r="C12" s="23" t="s">
        <v>34</v>
      </c>
      <c r="D12" s="24" t="s">
        <v>13</v>
      </c>
      <c r="E12" s="24">
        <v>2.54</v>
      </c>
      <c r="F12" s="24" t="s">
        <v>14</v>
      </c>
      <c r="G12" s="23" t="s">
        <v>15</v>
      </c>
      <c r="H12" s="23" t="s">
        <v>33</v>
      </c>
      <c r="I12" s="23" t="s">
        <v>23</v>
      </c>
      <c r="J12" s="24" t="s">
        <v>17</v>
      </c>
      <c r="K12" s="24">
        <v>2.11</v>
      </c>
      <c r="L12" s="24" t="s">
        <v>18</v>
      </c>
      <c r="M12" s="23" t="s">
        <v>19</v>
      </c>
    </row>
    <row r="13" spans="1:13" s="27" customFormat="1" ht="57.75" customHeight="1">
      <c r="A13" s="23" t="s">
        <v>45</v>
      </c>
      <c r="B13" s="23" t="s">
        <v>11</v>
      </c>
      <c r="C13" s="28" t="s">
        <v>35</v>
      </c>
      <c r="D13" s="24" t="s">
        <v>13</v>
      </c>
      <c r="E13" s="24">
        <v>3.23</v>
      </c>
      <c r="F13" s="24" t="s">
        <v>14</v>
      </c>
      <c r="G13" s="23" t="s">
        <v>15</v>
      </c>
      <c r="H13" s="23" t="s">
        <v>16</v>
      </c>
      <c r="I13" s="23" t="s">
        <v>23</v>
      </c>
      <c r="J13" s="24" t="s">
        <v>17</v>
      </c>
      <c r="K13" s="24">
        <v>3.55</v>
      </c>
      <c r="L13" s="24" t="s">
        <v>18</v>
      </c>
      <c r="M13" s="23" t="s">
        <v>19</v>
      </c>
    </row>
    <row r="14" spans="1:13" s="27" customFormat="1" ht="57.75" customHeight="1">
      <c r="A14" s="24" t="s">
        <v>44</v>
      </c>
      <c r="B14" s="23" t="s">
        <v>11</v>
      </c>
      <c r="C14" s="23" t="s">
        <v>36</v>
      </c>
      <c r="D14" s="24" t="s">
        <v>13</v>
      </c>
      <c r="E14" s="24">
        <v>4.22</v>
      </c>
      <c r="F14" s="24" t="s">
        <v>14</v>
      </c>
      <c r="G14" s="23" t="s">
        <v>15</v>
      </c>
      <c r="H14" s="23" t="s">
        <v>33</v>
      </c>
      <c r="I14" s="23" t="s">
        <v>23</v>
      </c>
      <c r="J14" s="24" t="s">
        <v>17</v>
      </c>
      <c r="K14" s="24">
        <v>2.08</v>
      </c>
      <c r="L14" s="24" t="s">
        <v>18</v>
      </c>
      <c r="M14" s="23" t="s">
        <v>19</v>
      </c>
    </row>
    <row r="15" spans="1:13" s="27" customFormat="1" ht="57.75" customHeight="1">
      <c r="A15" s="24" t="s">
        <v>43</v>
      </c>
      <c r="B15" s="23" t="s">
        <v>11</v>
      </c>
      <c r="C15" s="28" t="s">
        <v>37</v>
      </c>
      <c r="D15" s="24" t="s">
        <v>13</v>
      </c>
      <c r="E15" s="24">
        <v>0.26</v>
      </c>
      <c r="F15" s="24" t="s">
        <v>14</v>
      </c>
      <c r="G15" s="23" t="s">
        <v>15</v>
      </c>
      <c r="H15" s="23" t="s">
        <v>38</v>
      </c>
      <c r="I15" s="23" t="s">
        <v>23</v>
      </c>
      <c r="J15" s="24" t="s">
        <v>17</v>
      </c>
      <c r="K15" s="24">
        <v>0.87</v>
      </c>
      <c r="L15" s="24" t="s">
        <v>18</v>
      </c>
      <c r="M15" s="23" t="s">
        <v>19</v>
      </c>
    </row>
    <row r="16" spans="1:13" s="27" customFormat="1" ht="57.75" customHeight="1">
      <c r="A16" s="24" t="s">
        <v>42</v>
      </c>
      <c r="B16" s="23" t="s">
        <v>11</v>
      </c>
      <c r="C16" s="23" t="s">
        <v>39</v>
      </c>
      <c r="D16" s="24" t="s">
        <v>13</v>
      </c>
      <c r="E16" s="24">
        <v>7.38</v>
      </c>
      <c r="F16" s="24" t="s">
        <v>14</v>
      </c>
      <c r="G16" s="23" t="s">
        <v>15</v>
      </c>
      <c r="H16" s="23" t="s">
        <v>40</v>
      </c>
      <c r="I16" s="23" t="s">
        <v>23</v>
      </c>
      <c r="J16" s="24" t="s">
        <v>41</v>
      </c>
      <c r="K16" s="24" t="s">
        <v>41</v>
      </c>
      <c r="L16" s="24" t="s">
        <v>41</v>
      </c>
      <c r="M16" s="24" t="s">
        <v>41</v>
      </c>
    </row>
  </sheetData>
  <sheetProtection/>
  <mergeCells count="9">
    <mergeCell ref="B1:N1"/>
    <mergeCell ref="M5:M7"/>
    <mergeCell ref="A5:A7"/>
    <mergeCell ref="D5:D7"/>
    <mergeCell ref="E5:E7"/>
    <mergeCell ref="F5:F7"/>
    <mergeCell ref="G5:G7"/>
    <mergeCell ref="H5:H7"/>
    <mergeCell ref="I5:I7"/>
  </mergeCells>
  <printOptions/>
  <pageMargins left="0.2916666666666667" right="0" top="0" bottom="0" header="0" footer="0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0" zoomScalePageLayoutView="0" workbookViewId="0" topLeftCell="A1">
      <selection activeCell="I4" sqref="I4"/>
    </sheetView>
  </sheetViews>
  <sheetFormatPr defaultColWidth="9.140625" defaultRowHeight="15"/>
  <cols>
    <col min="1" max="1" width="3.7109375" style="20" customWidth="1"/>
    <col min="2" max="2" width="10.8515625" style="20" customWidth="1"/>
    <col min="3" max="3" width="34.421875" style="30" customWidth="1"/>
    <col min="4" max="4" width="5.57421875" style="20" customWidth="1"/>
    <col min="5" max="5" width="10.28125" style="20" customWidth="1"/>
    <col min="6" max="6" width="11.421875" style="20" customWidth="1"/>
    <col min="7" max="7" width="20.421875" style="20" customWidth="1"/>
    <col min="8" max="8" width="14.00390625" style="30" customWidth="1"/>
    <col min="9" max="9" width="20.57421875" style="20" customWidth="1"/>
    <col min="10" max="10" width="9.8515625" style="20" customWidth="1"/>
    <col min="11" max="11" width="10.140625" style="20" customWidth="1"/>
    <col min="12" max="12" width="12.00390625" style="21" customWidth="1"/>
    <col min="13" max="13" width="16.28125" style="21" customWidth="1"/>
    <col min="14" max="16384" width="9.140625" style="21" customWidth="1"/>
  </cols>
  <sheetData>
    <row r="1" spans="2:13" ht="15.75" customHeight="1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3" spans="1:13" ht="74.25" customHeight="1">
      <c r="A3" s="22" t="s">
        <v>1</v>
      </c>
      <c r="B3" s="22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2" t="s">
        <v>10</v>
      </c>
      <c r="K3" s="22" t="s">
        <v>5</v>
      </c>
      <c r="L3" s="22" t="s">
        <v>6</v>
      </c>
      <c r="M3" s="22" t="s">
        <v>7</v>
      </c>
    </row>
    <row r="4" spans="1:13" s="27" customFormat="1" ht="71.25" customHeight="1">
      <c r="A4" s="23">
        <v>1</v>
      </c>
      <c r="B4" s="23" t="s">
        <v>11</v>
      </c>
      <c r="C4" s="23" t="s">
        <v>12</v>
      </c>
      <c r="D4" s="24" t="s">
        <v>13</v>
      </c>
      <c r="E4" s="25">
        <v>1.3</v>
      </c>
      <c r="F4" s="24" t="s">
        <v>14</v>
      </c>
      <c r="G4" s="23" t="s">
        <v>15</v>
      </c>
      <c r="H4" s="23" t="s">
        <v>16</v>
      </c>
      <c r="I4" s="23" t="str">
        <f>I5</f>
        <v>Публичное акционерное Общество "Северное" (ПАО "Северное");                                                                 ИНН 5053040768</v>
      </c>
      <c r="J4" s="26" t="s">
        <v>17</v>
      </c>
      <c r="K4" s="24">
        <v>2.35</v>
      </c>
      <c r="L4" s="24" t="s">
        <v>18</v>
      </c>
      <c r="M4" s="23" t="s">
        <v>19</v>
      </c>
    </row>
    <row r="5" spans="1:13" s="27" customFormat="1" ht="36" customHeight="1">
      <c r="A5" s="103">
        <v>2</v>
      </c>
      <c r="B5" s="28" t="s">
        <v>11</v>
      </c>
      <c r="C5" s="8" t="s">
        <v>20</v>
      </c>
      <c r="D5" s="106" t="s">
        <v>13</v>
      </c>
      <c r="E5" s="113">
        <v>4.5</v>
      </c>
      <c r="F5" s="106" t="s">
        <v>14</v>
      </c>
      <c r="G5" s="103" t="s">
        <v>21</v>
      </c>
      <c r="H5" s="103" t="s">
        <v>22</v>
      </c>
      <c r="I5" s="109" t="s">
        <v>23</v>
      </c>
      <c r="J5" s="26" t="s">
        <v>17</v>
      </c>
      <c r="K5" s="24">
        <v>7.08</v>
      </c>
      <c r="L5" s="24" t="s">
        <v>18</v>
      </c>
      <c r="M5" s="102" t="s">
        <v>19</v>
      </c>
    </row>
    <row r="6" spans="1:13" s="27" customFormat="1" ht="46.5" customHeight="1">
      <c r="A6" s="104"/>
      <c r="B6" s="28" t="s">
        <v>11</v>
      </c>
      <c r="C6" s="8" t="s">
        <v>24</v>
      </c>
      <c r="D6" s="107"/>
      <c r="E6" s="114"/>
      <c r="F6" s="107"/>
      <c r="G6" s="104"/>
      <c r="H6" s="104"/>
      <c r="I6" s="110"/>
      <c r="J6" s="24" t="s">
        <v>17</v>
      </c>
      <c r="K6" s="24">
        <v>6.68</v>
      </c>
      <c r="L6" s="24" t="s">
        <v>18</v>
      </c>
      <c r="M6" s="102"/>
    </row>
    <row r="7" spans="1:13" s="27" customFormat="1" ht="24" customHeight="1">
      <c r="A7" s="105"/>
      <c r="B7" s="28" t="s">
        <v>11</v>
      </c>
      <c r="C7" s="9" t="s">
        <v>25</v>
      </c>
      <c r="D7" s="108"/>
      <c r="E7" s="115"/>
      <c r="F7" s="108"/>
      <c r="G7" s="105"/>
      <c r="H7" s="105"/>
      <c r="I7" s="111"/>
      <c r="J7" s="24" t="s">
        <v>17</v>
      </c>
      <c r="K7" s="24">
        <v>1.07</v>
      </c>
      <c r="L7" s="24" t="s">
        <v>18</v>
      </c>
      <c r="M7" s="102"/>
    </row>
    <row r="8" spans="1:13" s="27" customFormat="1" ht="63" customHeight="1">
      <c r="A8" s="23">
        <v>3</v>
      </c>
      <c r="B8" s="23" t="s">
        <v>11</v>
      </c>
      <c r="C8" s="29" t="s">
        <v>26</v>
      </c>
      <c r="D8" s="24" t="s">
        <v>13</v>
      </c>
      <c r="E8" s="25">
        <v>1</v>
      </c>
      <c r="F8" s="24" t="s">
        <v>14</v>
      </c>
      <c r="G8" s="23" t="s">
        <v>15</v>
      </c>
      <c r="H8" s="23" t="s">
        <v>27</v>
      </c>
      <c r="I8" s="23" t="s">
        <v>23</v>
      </c>
      <c r="J8" s="24" t="s">
        <v>17</v>
      </c>
      <c r="K8" s="24">
        <v>0.58</v>
      </c>
      <c r="L8" s="24" t="s">
        <v>18</v>
      </c>
      <c r="M8" s="23" t="s">
        <v>19</v>
      </c>
    </row>
    <row r="9" spans="1:13" s="27" customFormat="1" ht="63" customHeight="1">
      <c r="A9" s="23">
        <v>4</v>
      </c>
      <c r="B9" s="23" t="s">
        <v>11</v>
      </c>
      <c r="C9" s="23" t="s">
        <v>28</v>
      </c>
      <c r="D9" s="24" t="s">
        <v>13</v>
      </c>
      <c r="E9" s="23" t="s">
        <v>29</v>
      </c>
      <c r="F9" s="24" t="s">
        <v>14</v>
      </c>
      <c r="G9" s="23" t="s">
        <v>15</v>
      </c>
      <c r="H9" s="23" t="s">
        <v>30</v>
      </c>
      <c r="I9" s="23" t="s">
        <v>23</v>
      </c>
      <c r="J9" s="24" t="s">
        <v>17</v>
      </c>
      <c r="K9" s="23" t="s">
        <v>31</v>
      </c>
      <c r="L9" s="24" t="s">
        <v>18</v>
      </c>
      <c r="M9" s="23" t="s">
        <v>19</v>
      </c>
    </row>
    <row r="10" spans="1:13" s="27" customFormat="1" ht="63" customHeight="1">
      <c r="A10" s="23">
        <v>5</v>
      </c>
      <c r="B10" s="23" t="s">
        <v>11</v>
      </c>
      <c r="C10" s="23" t="s">
        <v>32</v>
      </c>
      <c r="D10" s="24" t="s">
        <v>13</v>
      </c>
      <c r="E10" s="24">
        <v>1.73</v>
      </c>
      <c r="F10" s="24" t="s">
        <v>14</v>
      </c>
      <c r="G10" s="23" t="s">
        <v>15</v>
      </c>
      <c r="H10" s="23" t="s">
        <v>33</v>
      </c>
      <c r="I10" s="23" t="s">
        <v>23</v>
      </c>
      <c r="J10" s="24" t="s">
        <v>17</v>
      </c>
      <c r="K10" s="24">
        <v>1.74</v>
      </c>
      <c r="L10" s="24" t="s">
        <v>18</v>
      </c>
      <c r="M10" s="23" t="s">
        <v>19</v>
      </c>
    </row>
    <row r="11" spans="1:13" s="27" customFormat="1" ht="63" customHeight="1">
      <c r="A11" s="23">
        <v>6</v>
      </c>
      <c r="B11" s="23" t="s">
        <v>11</v>
      </c>
      <c r="C11" s="23" t="s">
        <v>34</v>
      </c>
      <c r="D11" s="24" t="s">
        <v>13</v>
      </c>
      <c r="E11" s="24">
        <v>2.12</v>
      </c>
      <c r="F11" s="24" t="s">
        <v>14</v>
      </c>
      <c r="G11" s="23" t="s">
        <v>15</v>
      </c>
      <c r="H11" s="23" t="s">
        <v>33</v>
      </c>
      <c r="I11" s="23" t="s">
        <v>23</v>
      </c>
      <c r="J11" s="24" t="s">
        <v>17</v>
      </c>
      <c r="K11" s="24">
        <v>2.27</v>
      </c>
      <c r="L11" s="24" t="s">
        <v>18</v>
      </c>
      <c r="M11" s="23" t="s">
        <v>19</v>
      </c>
    </row>
    <row r="12" spans="1:13" s="27" customFormat="1" ht="63" customHeight="1">
      <c r="A12" s="23">
        <v>7</v>
      </c>
      <c r="B12" s="23" t="s">
        <v>11</v>
      </c>
      <c r="C12" s="28" t="s">
        <v>35</v>
      </c>
      <c r="D12" s="24" t="s">
        <v>13</v>
      </c>
      <c r="E12" s="24">
        <v>3.34</v>
      </c>
      <c r="F12" s="24" t="s">
        <v>14</v>
      </c>
      <c r="G12" s="23" t="s">
        <v>15</v>
      </c>
      <c r="H12" s="23" t="s">
        <v>16</v>
      </c>
      <c r="I12" s="23" t="s">
        <v>23</v>
      </c>
      <c r="J12" s="24" t="s">
        <v>17</v>
      </c>
      <c r="K12" s="24">
        <v>3.81</v>
      </c>
      <c r="L12" s="24" t="s">
        <v>18</v>
      </c>
      <c r="M12" s="23" t="s">
        <v>19</v>
      </c>
    </row>
    <row r="13" spans="1:13" s="27" customFormat="1" ht="63" customHeight="1">
      <c r="A13" s="24">
        <v>8</v>
      </c>
      <c r="B13" s="23" t="s">
        <v>11</v>
      </c>
      <c r="C13" s="23" t="s">
        <v>36</v>
      </c>
      <c r="D13" s="24" t="s">
        <v>13</v>
      </c>
      <c r="E13" s="24">
        <v>1.97</v>
      </c>
      <c r="F13" s="24" t="s">
        <v>14</v>
      </c>
      <c r="G13" s="23" t="s">
        <v>15</v>
      </c>
      <c r="H13" s="23" t="s">
        <v>33</v>
      </c>
      <c r="I13" s="23" t="s">
        <v>23</v>
      </c>
      <c r="J13" s="24" t="s">
        <v>17</v>
      </c>
      <c r="K13" s="24">
        <v>2.23</v>
      </c>
      <c r="L13" s="24" t="s">
        <v>18</v>
      </c>
      <c r="M13" s="23" t="s">
        <v>19</v>
      </c>
    </row>
    <row r="14" spans="1:13" s="27" customFormat="1" ht="63" customHeight="1">
      <c r="A14" s="24">
        <v>9</v>
      </c>
      <c r="B14" s="23" t="s">
        <v>11</v>
      </c>
      <c r="C14" s="28" t="s">
        <v>37</v>
      </c>
      <c r="D14" s="24" t="s">
        <v>13</v>
      </c>
      <c r="E14" s="24">
        <v>0.17</v>
      </c>
      <c r="F14" s="24" t="s">
        <v>14</v>
      </c>
      <c r="G14" s="23" t="s">
        <v>15</v>
      </c>
      <c r="H14" s="23" t="s">
        <v>38</v>
      </c>
      <c r="I14" s="23" t="s">
        <v>23</v>
      </c>
      <c r="J14" s="24" t="s">
        <v>17</v>
      </c>
      <c r="K14" s="24">
        <v>0.94</v>
      </c>
      <c r="L14" s="24" t="s">
        <v>18</v>
      </c>
      <c r="M14" s="23" t="s">
        <v>19</v>
      </c>
    </row>
    <row r="15" spans="1:13" s="27" customFormat="1" ht="63" customHeight="1">
      <c r="A15" s="24">
        <v>10</v>
      </c>
      <c r="B15" s="23" t="s">
        <v>11</v>
      </c>
      <c r="C15" s="23" t="s">
        <v>39</v>
      </c>
      <c r="D15" s="24" t="s">
        <v>13</v>
      </c>
      <c r="E15" s="24">
        <v>6.84</v>
      </c>
      <c r="F15" s="24" t="s">
        <v>14</v>
      </c>
      <c r="G15" s="23" t="s">
        <v>15</v>
      </c>
      <c r="H15" s="23" t="s">
        <v>40</v>
      </c>
      <c r="I15" s="23" t="s">
        <v>23</v>
      </c>
      <c r="J15" s="24" t="s">
        <v>41</v>
      </c>
      <c r="K15" s="24" t="s">
        <v>41</v>
      </c>
      <c r="L15" s="24" t="s">
        <v>41</v>
      </c>
      <c r="M15" s="24" t="s">
        <v>41</v>
      </c>
    </row>
  </sheetData>
  <sheetProtection/>
  <mergeCells count="9">
    <mergeCell ref="B1:M1"/>
    <mergeCell ref="M5:M7"/>
    <mergeCell ref="A5:A7"/>
    <mergeCell ref="D5:D7"/>
    <mergeCell ref="E5:E7"/>
    <mergeCell ref="F5:F7"/>
    <mergeCell ref="G5:G7"/>
    <mergeCell ref="H5:H7"/>
    <mergeCell ref="I5:I7"/>
  </mergeCells>
  <printOptions/>
  <pageMargins left="0.2916666666666667" right="0" top="0" bottom="0" header="0" footer="0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"/>
  <sheetViews>
    <sheetView view="pageLayout" zoomScale="0" zoomScalePageLayoutView="0" workbookViewId="0" topLeftCell="A1">
      <selection activeCell="I4" sqref="I4"/>
    </sheetView>
  </sheetViews>
  <sheetFormatPr defaultColWidth="9.140625" defaultRowHeight="15"/>
  <cols>
    <col min="1" max="1" width="3.7109375" style="31" customWidth="1"/>
    <col min="2" max="2" width="10.8515625" style="31" customWidth="1"/>
    <col min="3" max="3" width="34.421875" style="33" customWidth="1"/>
    <col min="4" max="4" width="5.57421875" style="31" customWidth="1"/>
    <col min="5" max="5" width="9.7109375" style="31" customWidth="1"/>
    <col min="6" max="6" width="12.00390625" style="31" customWidth="1"/>
    <col min="7" max="7" width="20.421875" style="31" customWidth="1"/>
    <col min="8" max="8" width="13.140625" style="33" customWidth="1"/>
    <col min="9" max="9" width="19.00390625" style="31" customWidth="1"/>
    <col min="10" max="10" width="9.8515625" style="31" customWidth="1"/>
    <col min="11" max="11" width="9.140625" style="31" customWidth="1"/>
    <col min="12" max="12" width="12.00390625" style="32" customWidth="1"/>
    <col min="13" max="13" width="16.28125" style="32" customWidth="1"/>
    <col min="14" max="16384" width="9.140625" style="32" customWidth="1"/>
  </cols>
  <sheetData>
    <row r="1" spans="2:13" ht="18.75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1:13" ht="66" customHeight="1">
      <c r="A3" s="34" t="s">
        <v>1</v>
      </c>
      <c r="B3" s="34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4" t="s">
        <v>10</v>
      </c>
      <c r="K3" s="34" t="s">
        <v>5</v>
      </c>
      <c r="L3" s="34" t="s">
        <v>6</v>
      </c>
      <c r="M3" s="34" t="s">
        <v>7</v>
      </c>
    </row>
    <row r="4" spans="1:13" s="39" customFormat="1" ht="67.5" customHeight="1">
      <c r="A4" s="35" t="s">
        <v>54</v>
      </c>
      <c r="B4" s="35" t="s">
        <v>11</v>
      </c>
      <c r="C4" s="35" t="s">
        <v>12</v>
      </c>
      <c r="D4" s="36" t="s">
        <v>13</v>
      </c>
      <c r="E4" s="37">
        <v>1.69</v>
      </c>
      <c r="F4" s="36" t="s">
        <v>14</v>
      </c>
      <c r="G4" s="35" t="s">
        <v>15</v>
      </c>
      <c r="H4" s="35" t="s">
        <v>16</v>
      </c>
      <c r="I4" s="35" t="str">
        <f>I5</f>
        <v>Публичное акционерное Общество "Северное" (ПАО "Северное");                                                                 ИНН 5053040768</v>
      </c>
      <c r="J4" s="38" t="s">
        <v>17</v>
      </c>
      <c r="K4" s="36">
        <v>2.19</v>
      </c>
      <c r="L4" s="36" t="s">
        <v>18</v>
      </c>
      <c r="M4" s="35" t="s">
        <v>19</v>
      </c>
    </row>
    <row r="5" spans="1:13" s="39" customFormat="1" ht="33" customHeight="1">
      <c r="A5" s="78">
        <v>2</v>
      </c>
      <c r="B5" s="40" t="s">
        <v>11</v>
      </c>
      <c r="C5" s="41" t="s">
        <v>20</v>
      </c>
      <c r="D5" s="81" t="s">
        <v>13</v>
      </c>
      <c r="E5" s="81">
        <v>3.27</v>
      </c>
      <c r="F5" s="81" t="s">
        <v>14</v>
      </c>
      <c r="G5" s="78" t="s">
        <v>21</v>
      </c>
      <c r="H5" s="78" t="s">
        <v>22</v>
      </c>
      <c r="I5" s="87" t="s">
        <v>23</v>
      </c>
      <c r="J5" s="38" t="s">
        <v>17</v>
      </c>
      <c r="K5" s="36">
        <v>6.29</v>
      </c>
      <c r="L5" s="36" t="s">
        <v>18</v>
      </c>
      <c r="M5" s="77" t="s">
        <v>19</v>
      </c>
    </row>
    <row r="6" spans="1:13" s="39" customFormat="1" ht="46.5" customHeight="1">
      <c r="A6" s="79"/>
      <c r="B6" s="40" t="s">
        <v>11</v>
      </c>
      <c r="C6" s="41" t="s">
        <v>24</v>
      </c>
      <c r="D6" s="82"/>
      <c r="E6" s="82"/>
      <c r="F6" s="82"/>
      <c r="G6" s="79"/>
      <c r="H6" s="79"/>
      <c r="I6" s="88"/>
      <c r="J6" s="36" t="s">
        <v>17</v>
      </c>
      <c r="K6" s="36">
        <v>6.22</v>
      </c>
      <c r="L6" s="36" t="s">
        <v>18</v>
      </c>
      <c r="M6" s="77"/>
    </row>
    <row r="7" spans="1:13" s="39" customFormat="1" ht="21.75" customHeight="1">
      <c r="A7" s="80"/>
      <c r="B7" s="40" t="s">
        <v>11</v>
      </c>
      <c r="C7" s="42" t="s">
        <v>25</v>
      </c>
      <c r="D7" s="83"/>
      <c r="E7" s="83"/>
      <c r="F7" s="83"/>
      <c r="G7" s="80"/>
      <c r="H7" s="80"/>
      <c r="I7" s="89"/>
      <c r="J7" s="36" t="s">
        <v>17</v>
      </c>
      <c r="K7" s="36">
        <v>0.99</v>
      </c>
      <c r="L7" s="36" t="s">
        <v>18</v>
      </c>
      <c r="M7" s="77"/>
    </row>
    <row r="8" spans="1:13" s="39" customFormat="1" ht="57.75" customHeight="1">
      <c r="A8" s="35" t="s">
        <v>53</v>
      </c>
      <c r="B8" s="35" t="s">
        <v>11</v>
      </c>
      <c r="C8" s="43" t="s">
        <v>52</v>
      </c>
      <c r="D8" s="36" t="s">
        <v>13</v>
      </c>
      <c r="E8" s="36">
        <v>0.27</v>
      </c>
      <c r="F8" s="36" t="s">
        <v>14</v>
      </c>
      <c r="G8" s="35" t="s">
        <v>15</v>
      </c>
      <c r="H8" s="35" t="s">
        <v>27</v>
      </c>
      <c r="I8" s="35" t="s">
        <v>23</v>
      </c>
      <c r="J8" s="36" t="s">
        <v>17</v>
      </c>
      <c r="K8" s="36">
        <v>0.28</v>
      </c>
      <c r="L8" s="36" t="s">
        <v>18</v>
      </c>
      <c r="M8" s="35" t="s">
        <v>19</v>
      </c>
    </row>
    <row r="9" spans="1:13" s="39" customFormat="1" ht="57.75" customHeight="1">
      <c r="A9" s="35" t="s">
        <v>51</v>
      </c>
      <c r="B9" s="35" t="s">
        <v>11</v>
      </c>
      <c r="C9" s="43" t="s">
        <v>26</v>
      </c>
      <c r="D9" s="36" t="s">
        <v>13</v>
      </c>
      <c r="E9" s="36">
        <v>0.63</v>
      </c>
      <c r="F9" s="36" t="s">
        <v>14</v>
      </c>
      <c r="G9" s="35" t="s">
        <v>15</v>
      </c>
      <c r="H9" s="35" t="s">
        <v>27</v>
      </c>
      <c r="I9" s="35" t="s">
        <v>23</v>
      </c>
      <c r="J9" s="36" t="s">
        <v>17</v>
      </c>
      <c r="K9" s="36">
        <v>0.54</v>
      </c>
      <c r="L9" s="36" t="s">
        <v>18</v>
      </c>
      <c r="M9" s="35" t="s">
        <v>19</v>
      </c>
    </row>
    <row r="10" spans="1:13" s="39" customFormat="1" ht="57.75" customHeight="1">
      <c r="A10" s="35" t="s">
        <v>50</v>
      </c>
      <c r="B10" s="35" t="s">
        <v>11</v>
      </c>
      <c r="C10" s="35" t="s">
        <v>28</v>
      </c>
      <c r="D10" s="36" t="s">
        <v>13</v>
      </c>
      <c r="E10" s="35" t="s">
        <v>49</v>
      </c>
      <c r="F10" s="36" t="s">
        <v>14</v>
      </c>
      <c r="G10" s="35" t="s">
        <v>15</v>
      </c>
      <c r="H10" s="35" t="s">
        <v>30</v>
      </c>
      <c r="I10" s="35" t="s">
        <v>23</v>
      </c>
      <c r="J10" s="36" t="s">
        <v>17</v>
      </c>
      <c r="K10" s="35" t="s">
        <v>48</v>
      </c>
      <c r="L10" s="36" t="s">
        <v>18</v>
      </c>
      <c r="M10" s="35" t="s">
        <v>19</v>
      </c>
    </row>
    <row r="11" spans="1:13" s="39" customFormat="1" ht="57.75" customHeight="1">
      <c r="A11" s="35" t="s">
        <v>47</v>
      </c>
      <c r="B11" s="35" t="s">
        <v>11</v>
      </c>
      <c r="C11" s="35" t="s">
        <v>32</v>
      </c>
      <c r="D11" s="36" t="s">
        <v>13</v>
      </c>
      <c r="E11" s="36">
        <v>1.02</v>
      </c>
      <c r="F11" s="36" t="s">
        <v>14</v>
      </c>
      <c r="G11" s="35" t="s">
        <v>15</v>
      </c>
      <c r="H11" s="35" t="s">
        <v>33</v>
      </c>
      <c r="I11" s="35" t="s">
        <v>23</v>
      </c>
      <c r="J11" s="36" t="s">
        <v>17</v>
      </c>
      <c r="K11" s="36">
        <v>1.62</v>
      </c>
      <c r="L11" s="36" t="s">
        <v>18</v>
      </c>
      <c r="M11" s="35" t="s">
        <v>19</v>
      </c>
    </row>
    <row r="12" spans="1:13" s="39" customFormat="1" ht="57.75" customHeight="1">
      <c r="A12" s="35" t="s">
        <v>46</v>
      </c>
      <c r="B12" s="35" t="s">
        <v>11</v>
      </c>
      <c r="C12" s="35" t="s">
        <v>34</v>
      </c>
      <c r="D12" s="36" t="s">
        <v>13</v>
      </c>
      <c r="E12" s="36">
        <v>2.54</v>
      </c>
      <c r="F12" s="36" t="s">
        <v>14</v>
      </c>
      <c r="G12" s="35" t="s">
        <v>15</v>
      </c>
      <c r="H12" s="35" t="s">
        <v>33</v>
      </c>
      <c r="I12" s="35" t="s">
        <v>23</v>
      </c>
      <c r="J12" s="36" t="s">
        <v>17</v>
      </c>
      <c r="K12" s="36">
        <v>2.11</v>
      </c>
      <c r="L12" s="36" t="s">
        <v>18</v>
      </c>
      <c r="M12" s="35" t="s">
        <v>19</v>
      </c>
    </row>
    <row r="13" spans="1:13" s="39" customFormat="1" ht="57.75" customHeight="1">
      <c r="A13" s="35" t="s">
        <v>45</v>
      </c>
      <c r="B13" s="35" t="s">
        <v>11</v>
      </c>
      <c r="C13" s="40" t="s">
        <v>35</v>
      </c>
      <c r="D13" s="36" t="s">
        <v>13</v>
      </c>
      <c r="E13" s="36">
        <v>3.23</v>
      </c>
      <c r="F13" s="36" t="s">
        <v>14</v>
      </c>
      <c r="G13" s="35" t="s">
        <v>15</v>
      </c>
      <c r="H13" s="35" t="s">
        <v>16</v>
      </c>
      <c r="I13" s="35" t="s">
        <v>23</v>
      </c>
      <c r="J13" s="36" t="s">
        <v>17</v>
      </c>
      <c r="K13" s="36">
        <v>3.55</v>
      </c>
      <c r="L13" s="36" t="s">
        <v>18</v>
      </c>
      <c r="M13" s="35" t="s">
        <v>19</v>
      </c>
    </row>
    <row r="14" spans="1:13" s="39" customFormat="1" ht="57.75" customHeight="1">
      <c r="A14" s="36" t="s">
        <v>44</v>
      </c>
      <c r="B14" s="35" t="s">
        <v>11</v>
      </c>
      <c r="C14" s="35" t="s">
        <v>36</v>
      </c>
      <c r="D14" s="36" t="s">
        <v>13</v>
      </c>
      <c r="E14" s="36">
        <v>4.22</v>
      </c>
      <c r="F14" s="36" t="s">
        <v>14</v>
      </c>
      <c r="G14" s="35" t="s">
        <v>15</v>
      </c>
      <c r="H14" s="35" t="s">
        <v>33</v>
      </c>
      <c r="I14" s="35" t="s">
        <v>23</v>
      </c>
      <c r="J14" s="36" t="s">
        <v>17</v>
      </c>
      <c r="K14" s="36">
        <v>2.08</v>
      </c>
      <c r="L14" s="36" t="s">
        <v>18</v>
      </c>
      <c r="M14" s="35" t="s">
        <v>19</v>
      </c>
    </row>
    <row r="15" spans="1:13" s="39" customFormat="1" ht="57.75" customHeight="1">
      <c r="A15" s="36" t="s">
        <v>43</v>
      </c>
      <c r="B15" s="35" t="s">
        <v>11</v>
      </c>
      <c r="C15" s="40" t="s">
        <v>37</v>
      </c>
      <c r="D15" s="36" t="s">
        <v>13</v>
      </c>
      <c r="E15" s="36">
        <v>0.26</v>
      </c>
      <c r="F15" s="36" t="s">
        <v>14</v>
      </c>
      <c r="G15" s="35" t="s">
        <v>15</v>
      </c>
      <c r="H15" s="35" t="s">
        <v>38</v>
      </c>
      <c r="I15" s="35" t="s">
        <v>23</v>
      </c>
      <c r="J15" s="36" t="s">
        <v>17</v>
      </c>
      <c r="K15" s="36">
        <v>0.87</v>
      </c>
      <c r="L15" s="36" t="s">
        <v>18</v>
      </c>
      <c r="M15" s="35" t="s">
        <v>19</v>
      </c>
    </row>
    <row r="16" spans="1:13" s="39" customFormat="1" ht="57.75" customHeight="1">
      <c r="A16" s="36" t="s">
        <v>42</v>
      </c>
      <c r="B16" s="35" t="s">
        <v>11</v>
      </c>
      <c r="C16" s="35" t="s">
        <v>39</v>
      </c>
      <c r="D16" s="36" t="s">
        <v>13</v>
      </c>
      <c r="E16" s="36">
        <v>7.38</v>
      </c>
      <c r="F16" s="36" t="s">
        <v>14</v>
      </c>
      <c r="G16" s="35" t="s">
        <v>15</v>
      </c>
      <c r="H16" s="35" t="s">
        <v>40</v>
      </c>
      <c r="I16" s="35" t="s">
        <v>23</v>
      </c>
      <c r="J16" s="36" t="s">
        <v>41</v>
      </c>
      <c r="K16" s="36" t="s">
        <v>41</v>
      </c>
      <c r="L16" s="36" t="s">
        <v>41</v>
      </c>
      <c r="M16" s="36" t="s">
        <v>41</v>
      </c>
    </row>
  </sheetData>
  <sheetProtection/>
  <mergeCells count="9">
    <mergeCell ref="B1:M1"/>
    <mergeCell ref="M5:M7"/>
    <mergeCell ref="A5:A7"/>
    <mergeCell ref="D5:D7"/>
    <mergeCell ref="E5:E7"/>
    <mergeCell ref="F5:F7"/>
    <mergeCell ref="G5:G7"/>
    <mergeCell ref="H5:H7"/>
    <mergeCell ref="I5:I7"/>
  </mergeCells>
  <printOptions/>
  <pageMargins left="0.2916666666666667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2016-07-15T14:05:26Z</dcterms:modified>
  <cp:category/>
  <cp:version/>
  <cp:contentType/>
  <cp:contentStatus/>
</cp:coreProperties>
</file>